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Vivi\Documents\INFORMACIÓN PUBLICA - 16-04-2020\2021 Información www asotacgua com\12 DICIEMBRE\Numeral 22\"/>
    </mc:Choice>
  </mc:AlternateContent>
  <bookViews>
    <workbookView xWindow="0" yWindow="0" windowWidth="11460" windowHeight="7830" firstSheet="5" activeTab="11"/>
  </bookViews>
  <sheets>
    <sheet name="ENERO" sheetId="12" r:id="rId1"/>
    <sheet name="FEBRERO" sheetId="13" r:id="rId2"/>
    <sheet name="MARZO" sheetId="14" r:id="rId3"/>
    <sheet name="ABRIL" sheetId="15" r:id="rId4"/>
    <sheet name="MAYO" sheetId="16" r:id="rId5"/>
    <sheet name="JUNIO" sheetId="17" r:id="rId6"/>
    <sheet name="JULIO" sheetId="18" r:id="rId7"/>
    <sheet name="AGOSTO" sheetId="19" r:id="rId8"/>
    <sheet name="SEPTIEMBRE" sheetId="20" r:id="rId9"/>
    <sheet name="OCTUBRE" sheetId="21" r:id="rId10"/>
    <sheet name="NOVIEMBRE" sheetId="22" r:id="rId11"/>
    <sheet name="DICIEMBRE" sheetId="23" r:id="rId12"/>
  </sheets>
  <calcPr calcId="152511"/>
</workbook>
</file>

<file path=xl/calcChain.xml><?xml version="1.0" encoding="utf-8"?>
<calcChain xmlns="http://schemas.openxmlformats.org/spreadsheetml/2006/main">
  <c r="J15" i="23" l="1"/>
  <c r="J59" i="23" l="1"/>
  <c r="J15" i="22" l="1"/>
  <c r="J56" i="22" l="1"/>
  <c r="J53" i="21" l="1"/>
  <c r="J36" i="21"/>
  <c r="J35" i="21"/>
  <c r="J34" i="21"/>
  <c r="J18" i="21"/>
  <c r="J15" i="21"/>
  <c r="J52" i="20" l="1"/>
  <c r="J35" i="20"/>
  <c r="J17" i="20"/>
  <c r="J18" i="19" l="1"/>
  <c r="J44" i="19" l="1"/>
  <c r="J22" i="18" l="1"/>
  <c r="J44" i="18" l="1"/>
  <c r="J40" i="17" l="1"/>
  <c r="J40" i="16" l="1"/>
  <c r="J40" i="15" l="1"/>
  <c r="J40" i="14" l="1"/>
  <c r="K27" i="13" l="1"/>
  <c r="I27" i="12" l="1"/>
</calcChain>
</file>

<file path=xl/comments1.xml><?xml version="1.0" encoding="utf-8"?>
<comments xmlns="http://schemas.openxmlformats.org/spreadsheetml/2006/main">
  <authors>
    <author>Usuario</author>
  </authors>
  <commentList>
    <comment ref="E30" authorId="0" shapeId="0">
      <text>
        <r>
          <rPr>
            <b/>
            <sz val="9"/>
            <color indexed="81"/>
            <rFont val="Tahoma"/>
            <family val="2"/>
          </rPr>
          <t>Usuario:</t>
        </r>
        <r>
          <rPr>
            <sz val="9"/>
            <color indexed="81"/>
            <rFont val="Tahoma"/>
            <family val="2"/>
          </rPr>
          <t xml:space="preserve">
</t>
        </r>
      </text>
    </comment>
  </commentList>
</comments>
</file>

<file path=xl/sharedStrings.xml><?xml version="1.0" encoding="utf-8"?>
<sst xmlns="http://schemas.openxmlformats.org/spreadsheetml/2006/main" count="613" uniqueCount="315">
  <si>
    <t xml:space="preserve">Fecha </t>
  </si>
  <si>
    <t>Proveedor</t>
  </si>
  <si>
    <t>Concepto</t>
  </si>
  <si>
    <t>Valor</t>
  </si>
  <si>
    <t>Telecomunicaciones de Guatemala, S.A</t>
  </si>
  <si>
    <t>Secmas, S.A</t>
  </si>
  <si>
    <t>Total</t>
  </si>
  <si>
    <t>(Artículo 10, numeral 22 Ley de Acceso a la Información Pública)</t>
  </si>
  <si>
    <t>COMPRAS DIRECTAS</t>
  </si>
  <si>
    <t>Compras realizadas con fondos de caja chica</t>
  </si>
  <si>
    <t>Empresa Electrica de Guatemala, S.A</t>
  </si>
  <si>
    <t>Suzuki, S.A</t>
  </si>
  <si>
    <t>David Alejandro Contreras Giron</t>
  </si>
  <si>
    <t>Compra de baja Cuantia</t>
  </si>
  <si>
    <t>Listado de Compras Directas Correspondientes a Enero 2021</t>
  </si>
  <si>
    <t>Pago de Hosting anual y renovación de dominio Asotacgua.com</t>
  </si>
  <si>
    <t>Servicio de energia electrica correspondiente al periodo del 14/12/2020 al 13/01/2021</t>
  </si>
  <si>
    <t>Servicio completo y repuestos para la motocicleta marca Suzuki año 2012 color azul placas M</t>
  </si>
  <si>
    <t>Tecnologia Transaccional, S.A</t>
  </si>
  <si>
    <t>Compra de Kit de cinta YMCKT para elaboración de carnet de socios</t>
  </si>
  <si>
    <t>Servicio de Linea telefonica 22543734 periodo facturado al 10/01/2021</t>
  </si>
  <si>
    <t>Servicio de Internet  y linea telefonica 25080036 periodo facturado al 01/01/2021</t>
  </si>
  <si>
    <t xml:space="preserve">Servicio de Linea telefonica 54125064 periodo facturado al 09/12/2020 al 08/01/2021 </t>
  </si>
  <si>
    <t>Servicios tecnicos en materia administrativa y financiera mes de Enero</t>
  </si>
  <si>
    <t>De Oficina, S.A</t>
  </si>
  <si>
    <t xml:space="preserve">Compra de 1 archivo de metal con llave de 4 gavetas para uso en oficinas de Psicologo y Fisioterapeuta </t>
  </si>
  <si>
    <t>Compra de impresora Datacar modelo SD160 Simples para impresión de carnets</t>
  </si>
  <si>
    <t>Listado de Compras Directas Correspondientes a Febrero 2021</t>
  </si>
  <si>
    <t>Innovaciones Medicas, S.A</t>
  </si>
  <si>
    <t>Compra de equipo para Fisioterapeuta apoyo a los atletas del Ciclo Olimpico</t>
  </si>
  <si>
    <t>Servicio de energia electrica correspondiente al periodo del 13/01/2021 al 11/02/2021</t>
  </si>
  <si>
    <t>Servicio de Internet  y linea telefonica 25080036 periodo facturado al 01/02/2021</t>
  </si>
  <si>
    <t xml:space="preserve">Banco GYT Continental </t>
  </si>
  <si>
    <t>Pago Publicación del Informe sobre el Funcionamiento y Finalidad del Archivo para cumplir con LAIP en Diario de Centro América</t>
  </si>
  <si>
    <t>Mainley, S.A</t>
  </si>
  <si>
    <t>Compra de cartuchos Trap Top Target en numero 7 para uso entrenamientos y competencias Nacionales de atleas clasificados a Tokio 2021</t>
  </si>
  <si>
    <t>Servicio de Linea telefonica 22543734 periodo facturado al 10/02/2021</t>
  </si>
  <si>
    <t>Servicios tecnicos en materia administrativa y financiera mes de Febrero</t>
  </si>
  <si>
    <t xml:space="preserve">Edy Olivares Diaz </t>
  </si>
  <si>
    <t>Pago por la elaboración de legalizaciones de documentos para el tramite de permsos de armas  para los atletas que participaran en el Campeonto de Entrenamiento en Guadalajara Mexico</t>
  </si>
  <si>
    <t>Ferreteria Epa, S.A</t>
  </si>
  <si>
    <t>Compra de silla pegables color blanco para uso en el area de poligonos</t>
  </si>
  <si>
    <t>Listado de Compras Directas Correspondientes a Marzo 2021</t>
  </si>
  <si>
    <t>Manufactura7, S.A</t>
  </si>
  <si>
    <t>Camisas tipo columbia con bordado para los atletas olimpicos Tokio 2020</t>
  </si>
  <si>
    <t>Marco Antonio Gomez Estrada</t>
  </si>
  <si>
    <t xml:space="preserve">Gastos conexos prueba de covid para delegado de la Asociación viaje a Campamento de Entrenamiento Guadalajara Mexico  del 12 al 22 de Marzo </t>
  </si>
  <si>
    <t xml:space="preserve">Servicio de Linea telefonica 54125064 periodo facturado al 09/02/2021 al 08/03/2021 </t>
  </si>
  <si>
    <t>Servicio de Internet  y linea telefonica 25080036 periodo facturado al 01/03/2021</t>
  </si>
  <si>
    <t>Servicio de energia electrica correspondiente al periodo del 13/02/2021 al 15/03/2021</t>
  </si>
  <si>
    <t>Maxima Travel, S.A</t>
  </si>
  <si>
    <t xml:space="preserve">Compra de 1 boleto aereo para el delegado de la Asociación que participara en el Campamento de Entrenamiento Guadalajara Mexico </t>
  </si>
  <si>
    <t>Mirtha  Leticia Estrada Villalobos</t>
  </si>
  <si>
    <t>Traducción Jurada de invitación de Ingles a Españos para la Competencia de Trap en Kerrville Texas</t>
  </si>
  <si>
    <t xml:space="preserve">Elaboración de legalización de documentos para el tramite de permiso de armas ante la Digecam para la Competencia de Trap en Kerrville Texas </t>
  </si>
  <si>
    <t>Roberto Jose Hernandez Villatoro</t>
  </si>
  <si>
    <t xml:space="preserve">Servicio de Juez en Foso Olimpico el 13/.3/2021 y Skeet el 14/03/2021 Copa de Verano </t>
  </si>
  <si>
    <t>Servicios tecnicos en materia administrativa y financiera mes de Marzo 2021</t>
  </si>
  <si>
    <t>Pedro Antonio Zayas Fernandez</t>
  </si>
  <si>
    <t xml:space="preserve">Pago de Pruebas Covid para la delegación d etiro que participara en el Campamento de Entrenamiento Guadalajara Mexico </t>
  </si>
  <si>
    <t>Renta de vehiculo para la delegación de Tiro que participara en El Campamento de Entrenamiento Guadalajara Mexico del 12 al 22 de Marzo 2021</t>
  </si>
  <si>
    <t>Compra de 4 boletos aereos para la delegación de tiro que participara en el Campamento de Entrenamiento, Guadalajara Mexico del 12 al 22 de Marzo 2021</t>
  </si>
  <si>
    <t>Erwin Osmundo Gonzalez Rosales</t>
  </si>
  <si>
    <t>Primer pago correspondiente del 08 al 15 de marzo por servicios profesionales como Fisioterapeuta  Deportivo para atletas de Foso y Skeet según Contrato (CST-002-2021) de fecha 08/03/2021</t>
  </si>
  <si>
    <t>Segundo pago correspondiente del 16 al 31 de marzo por servicios profesionales como Fisioterapeuto  Deportiva para atletas de Foso y Skeet según Contrato (CST-002-2021) de fecha 08/03/2021</t>
  </si>
  <si>
    <t xml:space="preserve">Carmen Lucia Barraza Azmitia </t>
  </si>
  <si>
    <t>Primer pago correspondiente del 08 al 15 de marzo por servicios profesionales como Psicologa Deportiva para atletas de Foso y Skeet según Contrato (CST-003-2021) de fecha 08/03/2021</t>
  </si>
  <si>
    <t xml:space="preserve"> Segundo pago correspondiente del 16 al 31 de marzo por servicios profesionales como Psicologa Deportiva para atletas de Foso y Skeet según Contrato (CST-003-2021) de fecha 08/03/2021</t>
  </si>
  <si>
    <t>Primer pago correspondiente del 08 al 15 de marzo por servicios profesionales como Tecnico Deportivo para atletas de Foso y Skeet según Contrato (CST-001-2021) de fecha 08/03/2021</t>
  </si>
  <si>
    <t>Segundo pago correspondiente del 16 al 31 de marzo por servicios profesionales como Tecnico Deportivo para atletas de Foso y Skeet según Contrato (CST-001-2021) de fecha 08/03/2021</t>
  </si>
  <si>
    <t xml:space="preserve">Ana Waleska Soto Abril </t>
  </si>
  <si>
    <t>Gastos Conexos Prueba Covid-19 Campamento de Entrenamiento en Texas, Estados Unidos del 01 al 29 de Abril 2021</t>
  </si>
  <si>
    <t>Compra de boleto aereo para la atleta Ana Waleska Soto Abril por su Partición en la Competencia de Trap en Kerville Texas del 01 de Abril al 29 2021</t>
  </si>
  <si>
    <t>Listado de Compras Directas Correspondientes a abril 2021</t>
  </si>
  <si>
    <t>Evelyn Briseyda Patzan Alay</t>
  </si>
  <si>
    <t>Liquidación gastos Caja Chica</t>
  </si>
  <si>
    <t>Servicio de Linea telefonica 22543734 periodo facturado al 14/04/2021</t>
  </si>
  <si>
    <t>Servicio de energia electrica correspondiente al periodo del 15/03/2021 al 13/04/2021</t>
  </si>
  <si>
    <t xml:space="preserve">Servicio de Linea telefonica 54125064 periodo facturado al 09/03/2021 al 08/04/2021 </t>
  </si>
  <si>
    <t>Servicios tecnicos en materia administrativa y financiera mes de Abril 2021</t>
  </si>
  <si>
    <t>Cuarto pago correspondiente del 16 al 30 de Abril por servicios profesionales como Tecnico Deportivo para atletas de Foso y Skeet según Contrato (CST-001-2021) de fecha 08/03/2021</t>
  </si>
  <si>
    <t>Tercer pago correspondiente del 01 al 15 de Abril por servicios profesionales como Tecnico Deportivo para atletas de Foso y Skeet según Contrato (CST-001-2021) de fecha 08/03/2021</t>
  </si>
  <si>
    <t>Tercer pago correspondiente del 01 al 15 de Abril por servicios profesionales como Fisioterapeuta  Deportivo para atletas de Foso y Skeet según Contrato (CST-002-2021) de fecha 08/03/2021</t>
  </si>
  <si>
    <t>Tercer pago correspondiente del 01 al 15 de Abril por servicios profesionales como Psicologa Deportiva para atletas de Foso y Skeet según Contrato (CST-003-2021) de fecha 08/03/2021</t>
  </si>
  <si>
    <t>Compañía de Asistencia al Viajero de Guatemala, S.A</t>
  </si>
  <si>
    <t>Seguro de viajero para Ana Waleska soto por su participación en Competencia de Trap en Kervelle Texas</t>
  </si>
  <si>
    <t>Cuarto pago correspondiente del 16 al 30 de Abril por servicios profesionales como Psicologa Deportiva para atletas de Foso y Skeet según Contrato (CST-003-2021) de fecha 08/03/2021</t>
  </si>
  <si>
    <t>Cuarto pago correspondiente del 16 al 30 de Abril por servicios profesionales como Fisioterapeuta  Deportivo para atletas de Foso y Skeet según Contrato (CST-002-2021) de fecha 08/03/2021</t>
  </si>
  <si>
    <t xml:space="preserve">Pruebas Covid-19 para la delegacion de Tiro que participara en la ISSF World Cup Lonato del 01 al 15 de Mayo 2021 Erwin Osmundo Gonzalez , Carmen Lucia Barraza, Pedro Antonio Zayas, Adriana Ruano y Juan Ramon Schaeffer y Ana Waleska Soto Abril </t>
  </si>
  <si>
    <t>Jorge Augusto Contreras Roldán</t>
  </si>
  <si>
    <t xml:space="preserve">Pruebas Covid-19 para el Presidente de la Asociación que  participara en la ISSF World Cup Lonato del 01 al 15 de Mayo 2021 </t>
  </si>
  <si>
    <t>Listado de Compras Directas Correspondientes a mayo 2021</t>
  </si>
  <si>
    <t>Servicio de Internet  y linea telefonica 25080036 periodo facturado al 01/05/2021</t>
  </si>
  <si>
    <t>Soluciones Integrales y Profesionales en Seguridad, S.A</t>
  </si>
  <si>
    <t>Pago por servicios de custodio de  guardias 24x24 para el contenedor de cartuchos en Puerto Quetzal del dia 07 al 10 de Mayo 2021</t>
  </si>
  <si>
    <t>Servicio de energia electrica correspondiente al periodo del 13/04/2021 al 14/05/2021</t>
  </si>
  <si>
    <t>Servicio de Linea telefonica 22543734 periodo facturado al 13/05/2021</t>
  </si>
  <si>
    <t xml:space="preserve">Servicio de Linea telefonica 54125064 periodo facturado al 09/04/2021 al 08/05/2021 </t>
  </si>
  <si>
    <t>Estuardo Andres Ayala Urbina</t>
  </si>
  <si>
    <t xml:space="preserve">Impresión de 300 hojas para libro de actas y 100 hojas membretadas para libros de actas de asambleas generales </t>
  </si>
  <si>
    <t>Servest Logistic, S.A</t>
  </si>
  <si>
    <t xml:space="preserve">Servicio de descarga por el contenedor de cartuchos </t>
  </si>
  <si>
    <t xml:space="preserve">Roberto Jose Hernandez Villatoro </t>
  </si>
  <si>
    <t>Servicio de Juez en Foso Olimpico el 15/05/2021 y Skeet el 16/05/2021 en la Copa de Invierno</t>
  </si>
  <si>
    <t>Mirtha Leticia Estrada Villalobos</t>
  </si>
  <si>
    <t xml:space="preserve">Traduccion Jurada de Ingles a Español invitación Copa ISSF Lonato e Italian Open Beretta Italia </t>
  </si>
  <si>
    <t>Servicios tecnicos en materia administrativa y financiera mes de Mayo 2021</t>
  </si>
  <si>
    <t xml:space="preserve">Honorarios de Juez en Foso Olimpico  II Clasificatoria Juvenil </t>
  </si>
  <si>
    <t>compra de boletos para la delegacio de tiro que participara en ISSF World Cup Lonato del 01 al 15 de Mayo de 2021 e Italian Open Beretta Green Cup del 16 al 24 de Mayo de 2021</t>
  </si>
  <si>
    <t>compra de seguros de viajero para la delegacio de tiro que participara en ISSF World Cup Lonato del 01 al 15 de Mayo de 2021 e Italian Open Beretta Green Cup del 16 al 24 de Mayo de 2021</t>
  </si>
  <si>
    <t>Quinto pago correspondiente del 01 al 15 de Abril por servicios profesionales como Psicologa Deportiva para atletas de Foso y Skeet según Contrato (CST-003-2021) de fecha 08/03/2021</t>
  </si>
  <si>
    <t>Quinto pago correspondiente del 01 al 15 de Abril por servicios profesionales como Tecnico Deportivo para atletas de Foso y Skeet según Contrato (CST-001-2021) de fecha 08/03/2021</t>
  </si>
  <si>
    <t>Quinto Pago pago correspondiente del 01 al 15 de Abril por servicios profesionales como Fisioterapeuta  Deportivo para atletas de Foso y Skeet según Contrato (CST-002-2021) de fecha 08/03/2021</t>
  </si>
  <si>
    <t>Juan Ramon Schaeffer Samayoa</t>
  </si>
  <si>
    <t>Pruebas de Hisopado Nasofaringeo-Sars-Cov-2 por viaje a Estados Unidos a Panam Sports Organization atletas clasificados a  Juegos Olimpicos Tokio 2020</t>
  </si>
  <si>
    <t>Adriana Ruona Oliva</t>
  </si>
  <si>
    <t xml:space="preserve">Compra de boletos aereos para  atletas Juan Ramon Schaeffer Samayoa y Adrina Ruano Oliva viaje a Estados Unidos Panam Sports Organization por vacuna Covid-19 atletas clasificados a Juegos Olimpicos </t>
  </si>
  <si>
    <t>Sexto pago correspondiente del 16 al 31 de Mayo por servicios profesionales como Psicologa Deportiva para atletas de Foso y Skeet según Contrato (CST-003-2021) de fecha 08/03/2021</t>
  </si>
  <si>
    <t>Sexto pago correspondiente del 16 al 31 de Mayo por servicios profesionales como Tecnico Deportivo para atletas de Foso y Skeet según Contrato (CST-001-2021) de fecha 08/03/2021</t>
  </si>
  <si>
    <t>Sexto pago correspondiente del 16 al 31 de Mayo por servicios profesionales como Fisioterapeuta  Deportivo para atletas de Foso y Skeet según Contrato (CST-002-2021) de fecha 08/03/2021</t>
  </si>
  <si>
    <t>Listado de Compras Directas Correspondientes a junio 2021</t>
  </si>
  <si>
    <t>Marlon Jose Merida Calderón</t>
  </si>
  <si>
    <t xml:space="preserve">Mantenimineto equipo de computo e impresoras cambio de pasta termica  y antivirus e instalacon del mismo computadoras de la Asociacion </t>
  </si>
  <si>
    <t>Servicio de Internet  y linea telefonica 25080036 periodo facturado al 01/06/2021</t>
  </si>
  <si>
    <t>Servicio de energia electrica correspondiente al periodo del 14/05/2021 al 12/06/2021</t>
  </si>
  <si>
    <t xml:space="preserve">Servicio de Linea telefonica 54125064 periodo facturado al 09/05/2021 al 08/06/2021 </t>
  </si>
  <si>
    <t>Oscar David Santos Gomez</t>
  </si>
  <si>
    <t xml:space="preserve">Elaboración de techo en el Area de poligonos caseta No 6 de Sporting Clay, cambio de chapa en la puerta del Bunker y elaboración de una repisa en la entrada de la puerta principal de las oficinas  de la Asociación </t>
  </si>
  <si>
    <t xml:space="preserve">Mirtha Alicia Estrada Villalobos </t>
  </si>
  <si>
    <t xml:space="preserve">Traducción jurada de ingles a español de las invitaciones a los Eventos Campamento de Entrenamiento de Preparación  en Moscú Rusia del 12 al 22 de Junio 2021 y a ISSF World Cup Osijek, </t>
  </si>
  <si>
    <t>Honorarios de Juez en Foso Olimpico los dias 12 y 13 de Junio Copa de Invierno</t>
  </si>
  <si>
    <t>Servicio de Linea telefonica 22543734 periodo facturado al 10/06/2021</t>
  </si>
  <si>
    <t>Servicios tecnicos en materia administrativa y financiera mes de Junio 2021</t>
  </si>
  <si>
    <t xml:space="preserve">Club de Caza Tiro y Pesca </t>
  </si>
  <si>
    <t>Pago 1 de 7 correspondiente al arredamiento del mes de Junio 2021</t>
  </si>
  <si>
    <t>Septimo pago correspondiente del 01 al 15 de Junio por servicios profesionales como Psicologa Deportiva para atletas de Foso y Skeet según Contrato (CST-003-2021) de fecha 08/03/2021</t>
  </si>
  <si>
    <t>Septimo pago correspondiente del 01 al 15 de Junio por servicios profesionales como Fisioterapista Deportivo para atletas de Foso y Skeet según Contrato (CST-002-2021) de fecha 08/03/2021</t>
  </si>
  <si>
    <t>Septimo pago correspondiente del 01 al 15 de Junio por servicios profesionales como Entrandor Deportiva para atletas de Foso y Skeet según Contrato (CST-001-2021) de fecha 08/03/2021</t>
  </si>
  <si>
    <t>Ana Waleska Soto Abril</t>
  </si>
  <si>
    <t>Gastos conexos Pruebas Covid-19 por su  participación en el Campamento de Entrenamiento de Preparación  en Moscú Rusia del 12 al 22 Junio 2021</t>
  </si>
  <si>
    <t xml:space="preserve">Compañía de Asistencia al Viajero de Guatemala </t>
  </si>
  <si>
    <t xml:space="preserve">seguros de viajero para la delegación de tiro que participo en el Campamento de Entrenamiento Guadalajara Mexico </t>
  </si>
  <si>
    <t xml:space="preserve">  Seguro de viajero  y seguro covid para atleta Ana Waleska Soto Abril por su participacion en los eventos Campamento de Entrenamiento de Preparación  en Moscú Rusia del 12 al 22 de Junio 2021 y ISSF World Cup Osijek, Croatia, Rifle/Pistol/Shotgun del 22 de Junio al 01 de Julio 2021 Croacia y </t>
  </si>
  <si>
    <t xml:space="preserve">  Compra de boletos aereos para la Atleta Ana Waleska Soto Abril  que participara en los Eventos Campamento de Entrenamiento de Preparación  en Moscú Rusia del 12 al 22 de Junio 2021 y   ISSF World Cup Osijek, Croatia, Rifle/Pistol/Shotgun del 22 de Junio al 01 de Julio 2021 Croacia</t>
  </si>
  <si>
    <t>Compra de seguro de viajero para los atletas Ana Waleska Soto Abril y Juan Ramon Schaeffer Samayoa viaje a Estados Unidos a Panam Sports Organization atletas clasificados a Tokio 2020</t>
  </si>
  <si>
    <t>Octavo pago correspondiente del 16 al 30 de Junio por servicios profesionales como Psicologa Deportiva para atletas de Foso y Skeet según Contrato (CST-003-2021)</t>
  </si>
  <si>
    <t>Octavo pago correspondiente del 16 al 30 de Junio por servicios profesionales como Tecnico Deportivo para atletas de Foso y Skeet según Contrato (CST-001-2021)</t>
  </si>
  <si>
    <t>Octavo pago correspondiente del 16 al 30 de Junio por servicios profesionales como Fisioterapsta  Deportivo para atletas de Foso y Skeet según Contrato (CST-002-2021)</t>
  </si>
  <si>
    <t>05/07/2021</t>
  </si>
  <si>
    <t>07/07/2021</t>
  </si>
  <si>
    <t>Citysports, S.A</t>
  </si>
  <si>
    <t>Innovaciones Médicas, S.A</t>
  </si>
  <si>
    <t>Felipe de Jesús Ambrocio Tohon</t>
  </si>
  <si>
    <t xml:space="preserve">Compra de uniformes para los atletas olimpicos </t>
  </si>
  <si>
    <t>Comprar de electrodos para ser utilizados por Fisioterapista con los atletas de la Asociación</t>
  </si>
  <si>
    <t>Traducción jurada de la Invitación para la delegación de tiro para la participación en el Campamento de Entrenamiento Previo a Tokio 2020</t>
  </si>
  <si>
    <t>Elaboracion de banderines con logo de la Asociación</t>
  </si>
  <si>
    <t>Pago 2 de 7 correspondiente al arredamiento del mes de Julio 2021</t>
  </si>
  <si>
    <t>Servicio de Internet  y linea telefonica 25080036 periodo facturado al 01/07/2021</t>
  </si>
  <si>
    <t>Servicio de Linea telefonica 22543734 periodo facturado al 10/07/2021</t>
  </si>
  <si>
    <t>Servicio de energia electrica correspondiente al periodo del 12/06/2021 al 13/07/2021</t>
  </si>
  <si>
    <t>Servicio completo  para la motocicleta marca Suzuki año 2012 color azul Placas M600CNS de la Asociación</t>
  </si>
  <si>
    <t xml:space="preserve">Servicio de Linea telefonica 54125064 periodo facturado al 09/07/2021 al 08/07/2021 </t>
  </si>
  <si>
    <t>Honorarios de Juez en Foso Olimpico el dia 24/07/2021  en Clasificatoria junvenl runbo a Juegos Nacionales</t>
  </si>
  <si>
    <t>Servicios tecnicos en materia administrativa y financiera mes de Julio 2021</t>
  </si>
  <si>
    <t xml:space="preserve">Alquiler de vehiculo para la delegación de Tiro que participara en los Eventos Campamento de Entrenamiento de Tiro ISSF Lonato Italia  e Italian Open Berreta Green Cup </t>
  </si>
  <si>
    <t>Copra de 4 boletos para la delegación de Tiro que participara en el Campamento de Entrenamiento Previo a Tokio 2020 en Italia</t>
  </si>
  <si>
    <t>Compra de boletos para la delegación de tiro que estara participando en los Juegos Olimpicos Tokio 2020</t>
  </si>
  <si>
    <t>Noveno pago correspondiente del 01 al 15 de Julio por servicios profesionales como a Deportivo para atletas de Foso y Skeet según Contrato (CST-002-2021) de fecha 08/03/2021</t>
  </si>
  <si>
    <t>Noveno pago correspondiente del 01 al 15 de Julio por servicios profesionales como Entrandor Deportiva para atletas de Foso y Skeet según Contrato (CST-001-2021) de fecha 08/03/2021</t>
  </si>
  <si>
    <t>Noveno pago correspondiente del 01 al 15 de Julio por servicios profesionales como Fisioterapista Deportivo para atletas de Foso y Skeet según Contrato (CST-002-2021) de fecha 08/03/2021</t>
  </si>
  <si>
    <t>Decimo pago correspondiente del 16 al 30 de Junio por servicios profesionales como Psicologa Deportiva para atletas de Foso y Skeet según Contrato (CST-003-2021)</t>
  </si>
  <si>
    <t>Decimo pago correspondiente del 16 al 30 de Junio por servicios profesionales como Fisioterapsta  Deportivo para atletas de Foso y Skeet según Contrato (CST-002-2021)</t>
  </si>
  <si>
    <t>Decimo pago correspondiente del 16 al 30 de Junio por servicios profesionales como Tecnico Deportivo para atletas de Foso y Skeet según Contrato (CST-001-2021)</t>
  </si>
  <si>
    <t xml:space="preserve">Gastos Conexos  Prebas Covid en Guatemala para la delegación de tiro que participara en el Campamento de Entrenamiento Previo a Tokio de 05 al 19 de Julio en Todi Italia </t>
  </si>
  <si>
    <t>Listado de Compras Directas Correspondientes a julio 2021</t>
  </si>
  <si>
    <t>Listado de Compras Directas Correspondientes a agosto 2021</t>
  </si>
  <si>
    <t>Super Negocios HM, S.A</t>
  </si>
  <si>
    <t>Riposto, S.A</t>
  </si>
  <si>
    <t>Alquiservicios Marfil, S.A</t>
  </si>
  <si>
    <t>Pecuaria Exportadora, S.A</t>
  </si>
  <si>
    <t xml:space="preserve">Mirtha Leticia Estrada Villalobos </t>
  </si>
  <si>
    <t>Compra de pila y materiales para intalación en el area de Poligonos de Skeet</t>
  </si>
  <si>
    <t>Compra de 4 pares de Zapatos tenis para atletas y entrenador que participara en Tokio 2020</t>
  </si>
  <si>
    <t>Compra de Cartuchos 22 LR Solido marca Eley  para ser utilizados en la modalidad de Siluetas metalicas</t>
  </si>
  <si>
    <t>Pago 3 de 7 correspondiente al arredamiento del mes de Agosto 2021</t>
  </si>
  <si>
    <t xml:space="preserve">Servicio de juez en Skeet y foso los dias 7-8 de agosto  I Clasificatori </t>
  </si>
  <si>
    <t>Servicio de alquiler de platos grandes, vasos de cristal, tenedores, cuchillos manteles y cubremanteles para Bienvenida de Atletas Tokio2020</t>
  </si>
  <si>
    <t xml:space="preserve">Liquidacion gastos Caja chica </t>
  </si>
  <si>
    <t>Alimentos para Personas En El Evento Bienvenida a Atletas Tokio 2020</t>
  </si>
  <si>
    <t>Servicio de Internet  y linea telefonica 25080036 periodo facturado al 01/08/2021</t>
  </si>
  <si>
    <t>Pago correspondiente del 01 al 15 de Agosto por servicios profesionales como Psicologa Deportivo para atletas de Foso y Skeet según Contrato (CST-003-2021) de fecha 08/03/2021</t>
  </si>
  <si>
    <t>Pago correspondiente del 01 al 15 de Agosto por servicios profesionales como  Entrenador Deportivo para atletas de Foso y Skeet según Contrato (CST-001-2021) de fecha 08/03/2021</t>
  </si>
  <si>
    <t>Pago correspondiente del 01 al 15 de Agosto por servicios profesionales como a Fisioterapista Deportivo para atletas de Foso y Skeet según Contrato (CST-002-2021) de fecha 08/03/2021</t>
  </si>
  <si>
    <t>Servicio de energia electrica correspondiente al periodo del 13/07/2021 al 12/08/2021</t>
  </si>
  <si>
    <t xml:space="preserve">Servicio de Linea telefonica 54125064 periodo facturado al 09/07/2021 al 08/08/2021 </t>
  </si>
  <si>
    <t>Servicio de Linea telefonica 22543734 periodo facturado al 10/08/2021</t>
  </si>
  <si>
    <t>Servicios tecnicos en materia administrativa y financiera mes de Agosto 2021</t>
  </si>
  <si>
    <t>Traducción jurada de ingles a Español de un certificado del programa de Educación Deportiva Estadounidence ASEP y un resumen de cursos aprobados Fort Be de Fort Benning del señor Bret Erickson</t>
  </si>
  <si>
    <t xml:space="preserve"> pago correspondiente del 16 al 31 de Agosto por servicios profesionales como Psicologa Deportiva para atletas de Foso y Skeet según Contrato (CST-003-2021)</t>
  </si>
  <si>
    <t xml:space="preserve"> pago correspondiente del 16 al 31 de Agosto por servicios profesionales como Tecnico Deportivo para atletas de Foso y Skeet según Contrato (CST-001-2021)</t>
  </si>
  <si>
    <t>Decimo pago correspondiente del 16 al 31 de Agosto  por servicios profesionales como Fisioterapista  Deportivo para atletas de Foso y Skeet según Contrato (CST-002-2021)</t>
  </si>
  <si>
    <t>Compra de 10 boletos aereos para la delegación de tiro que participara en el ISSF Junior World Championship en Lima Perú</t>
  </si>
  <si>
    <t>Listado de Compras Directas Correspondientes a septiembre 2021</t>
  </si>
  <si>
    <t>Aseguradora Guatemalteca, S.A</t>
  </si>
  <si>
    <t>Crédito Hipotecario Nacional</t>
  </si>
  <si>
    <t>Monica Eugenia Morales  Fajardo</t>
  </si>
  <si>
    <t xml:space="preserve">Carlos Rolando Castellanos Dardon </t>
  </si>
  <si>
    <t>Jose Fernando Serra Puertas</t>
  </si>
  <si>
    <t>Sebastián Bermúdez Labbe</t>
  </si>
  <si>
    <t>Diego Girón Tarrago</t>
  </si>
  <si>
    <t>Marco Antinio Gomez Estrada</t>
  </si>
  <si>
    <t>Juan Luis Rodriguez Gonzalez</t>
  </si>
  <si>
    <t>Raul Pineda Mijangos</t>
  </si>
  <si>
    <t xml:space="preserve">Yoav Chargorodsky Diaz </t>
  </si>
  <si>
    <t xml:space="preserve">Alfonso Campipns Schaeffer </t>
  </si>
  <si>
    <t>Juan Pablo Godoy Sandoval</t>
  </si>
  <si>
    <t>Jorge Augusto Contreras Roldan</t>
  </si>
  <si>
    <t>Corporación Magnus,S.A</t>
  </si>
  <si>
    <t>Laser Servicio Tecnico, S.A</t>
  </si>
  <si>
    <t>Renovación y Contratación de la poliza de seguro Premium del Microbus Toyota Hi Ace Blanco Placas C-327BJK del 10/08/2021 al 10/09/2021 propiedad de la Asociación</t>
  </si>
  <si>
    <t>Renovación y Contratación de la poliza de seguro Premium de la motocicleta Suzuki placas M-600cns del 06/09/2021 al 06/09/2021 propiedad de la Asociación</t>
  </si>
  <si>
    <t>Compra de Kit de Cinta YMCXT para la impresora DS160 de carnets</t>
  </si>
  <si>
    <t>Pago 3 de 7 correspondiente al arredamiento del mes de Septiembre 2021</t>
  </si>
  <si>
    <t>Pago correspondiente del 01 al 15 de Septiembre por servicios profesionales como Psicologa Deportivo para atletas de Foso y Skeet según Contrato (CST-005-2021) de fecha 16/08/2021</t>
  </si>
  <si>
    <t>Pago correspondiente del 01 al 15 de Septiembre por servicios profesionales como a Fisioterapista Deportivo para atletas de Foso y Skeet según Contrato (CST-005-2021) de fecha 16/08/2021</t>
  </si>
  <si>
    <t>Servicio de energia electrica correspondiente al periodo del 12/08/2021 al 11/09/2021</t>
  </si>
  <si>
    <t xml:space="preserve">Servicio de Linea telefonica 54125064 periodo facturado al 09/08/2021 al 08/09/2021 </t>
  </si>
  <si>
    <t>Pago de fianza de fidelidad retenida sobre sueldos de la Coordinacion Administrativa Financiera, rentas consignadas mes de Agosto 2021</t>
  </si>
  <si>
    <t>Servicio de Internet  y linea telefonica 25080036 periodo facturado al 01/09/2021</t>
  </si>
  <si>
    <t>Uniformes  para la delegación de tiro que participara en la  ISSF Junior World Champioship Lima Peru</t>
  </si>
  <si>
    <t>Servicio de Linea telefonica 22543734 periodo facturado al 10/09/2021</t>
  </si>
  <si>
    <t xml:space="preserve">Camisas Tipo Columbia  para la Delegación de Tiro por su participación en la ISSF Junior World Championship En Lima Peru </t>
  </si>
  <si>
    <t xml:space="preserve">Pruebas Covid 19 para la Delegación de Tiro por su participación en la ISSF Junior World Championship En Lima Peru </t>
  </si>
  <si>
    <t xml:space="preserve">Seguros de viajero para la Delegación de tiro que participara en la la ISSF Junior World Championship En Lima Peru </t>
  </si>
  <si>
    <t>Servicios Juridicos correspondientes al mes de Septiembre 2021</t>
  </si>
  <si>
    <t>Pago correspondiente del 16 al 30 de Septiembre por servicios profesionales como Psicologa Deportivo para atletas de Foso y Skeet según Contrato (CST-005-2021) de fecha 16/08/2021</t>
  </si>
  <si>
    <t>Pago correspondiente del 16 al 30 de Septiembre por servicios profesionales como a Fisioterapista Deportivo para atletas de Foso y Skeet según Contrato (CST-006-2021) de fecha 16/08/2021</t>
  </si>
  <si>
    <t>Servicios tecnicos en materia administrativa y financiera mes de Septiembre 2021</t>
  </si>
  <si>
    <t xml:space="preserve">Compra de una computadora IDEAPAD 3 15ACH5RYZEN para uso en area tecnica </t>
  </si>
  <si>
    <t>Compra de una Fotocopiadora  Canon IR-1643IF</t>
  </si>
  <si>
    <t>Pago correspondiente del 01 al 15 de Septiembre por servicios profesionales como  Entrenador Deportivo para atletas de Foso y Skeet según Contrato (CST-004-2021) de fecha 16/09/2021</t>
  </si>
  <si>
    <t>Listado de Compras Directas Correspondientes a octubre 2021</t>
  </si>
  <si>
    <t>Mónica Eugenia Morales Fajardo</t>
  </si>
  <si>
    <t>Industria Aguamarina, S.A</t>
  </si>
  <si>
    <t>Trofeos Finos, S.A</t>
  </si>
  <si>
    <t>Unicofa, S.A</t>
  </si>
  <si>
    <t>Pago correspondiente al arredamiento del mes de Octubre 2021</t>
  </si>
  <si>
    <t>Bono quincenal como Gerente Interino según acta 18 Punto 4 de Fecha 27/07/2021 del 01 al 15 de Octubre 2021</t>
  </si>
  <si>
    <t xml:space="preserve">Liquidación gastos caja chica </t>
  </si>
  <si>
    <t>Servicios Juridicos correspondientes al mes de Octubre 2021</t>
  </si>
  <si>
    <t>Playeras deportivas Para atletas participantes Fase Final Juegos Nacionales</t>
  </si>
  <si>
    <t>Pago correspondiente del 01 al 15 de Octubre por servicios profesionales como Psicologa Deportivo para atletas de Foso y Skeet según Contrato (CST-005-2021) de fecha 16/08/2021</t>
  </si>
  <si>
    <t>Pago correspondiente del 01 al 15 de Octubre por servicios profesionales como a Fisioterapista Deportivo para atletas de Foso y Skeet según Contrato (CST-005-2021) de fecha 16/08/2021</t>
  </si>
  <si>
    <t>Servicio de energia electrica correspondiente al periodo del 11/09/2021 al 13/10/2021</t>
  </si>
  <si>
    <t>Servicio de Internet  y linea telefonica 25080036 periodo facturado al 01/10/2021</t>
  </si>
  <si>
    <t xml:space="preserve">500 pines impresos para la modalidad de siluetas metalicas </t>
  </si>
  <si>
    <t xml:space="preserve">Servicio de Linea telefonica 54125064 periodo facturado al 09/09/2021 al 08/10/2021 </t>
  </si>
  <si>
    <t xml:space="preserve">Medallas para atletas participantes en Fase Final Juegos Nacionales </t>
  </si>
  <si>
    <t>Servicio de juez en Skeet los dias 18 y 19 de Septiembre 2021 Campeonato Nacional</t>
  </si>
  <si>
    <t>Pago correspondiente del 16 al 31 de Octubre por servicios profesionales como Psicologa Deportivo para atletas de Foso y Skeet según Contrato (CST-005-2021) de fecha 16/08/2021</t>
  </si>
  <si>
    <t>Pago correspondiente del 16 al 31 de Octubre por servicios profesionales como a Fisioterapista Deportivo para atletas de Foso y Skeet según Contrato (CST-006-2021) de fecha 16/08/2021</t>
  </si>
  <si>
    <t>Servicios tecnicos en materia administrativa y financiera mes de Octubre 2021</t>
  </si>
  <si>
    <t>Servicio de juez en Foso los dias 23 y 24 de Octubre 2021 Fase Final de Campeonato Nacional</t>
  </si>
  <si>
    <t>Servicio de sonido durante los dias 23 y 24 fase Final Juegos Deportivos Nacionales</t>
  </si>
  <si>
    <t>Alimentos para atletas y personal de apoyo los dias  23 y 24 fase Final Juegos Deportivos Nacionales</t>
  </si>
  <si>
    <t>Gorras y chalecos deportivos para uso atletas de la Asociación</t>
  </si>
  <si>
    <t>Pago correspondiente del 01 al 15 de Octubre por servicios profesionales como  Entrenador Deportivo para atletas de Foso y Skeet según Contrato (CST-004-2021) de fecha 16/09/2021</t>
  </si>
  <si>
    <t>Pago correspondiente del 16 al 31 de Octubre por servicios profesionales como  Entrenador Deportivo para atletas de Foso y Skeet según Contrato (CST-004-2021) de fecha 16/09/2021</t>
  </si>
  <si>
    <t>Listado de Compras Directas Correspondientes a Noviembre 2021</t>
  </si>
  <si>
    <t>Grupo Solid (Guatemala), S.A</t>
  </si>
  <si>
    <t>Dalxcorp, S.A</t>
  </si>
  <si>
    <t>Jenifer Eunice Queche Velasquez</t>
  </si>
  <si>
    <t>Industrias Aguamarina, S.A</t>
  </si>
  <si>
    <t>Servicios Juridicos correspondientes al mes de Noviembre 2021</t>
  </si>
  <si>
    <t>Pago correspondiente al arredamiento del mes de Noviembre 2021</t>
  </si>
  <si>
    <t>Servicio de energia electrica correspondiente al periodo del 13/10/2021 al 12/11/2021</t>
  </si>
  <si>
    <t>Pago correspondiente del 01 al 15 de Noviembre por servicios profesionales como Psicologa Deportivo para atletas de Foso y Skeet según Contrato (CST-005-2021) de fecha 16/08/2021</t>
  </si>
  <si>
    <t>Pago correspondiente del 01 al 15 de Noviembre por servicios profesionales como a Fisioterapista Deportivo para atletas de Foso y Skeet según Contrato (CST-006-2021) de fecha 16/08/2021</t>
  </si>
  <si>
    <t>Servicio de Internet  y linea telefonica 25080036 periodo facturado al 01/11/2021</t>
  </si>
  <si>
    <t xml:space="preserve">Servicio de Linea telefonica 54125064 periodo facturado al 09/10/2021 al 08/11/2021 </t>
  </si>
  <si>
    <t>Compra de pintura, desolvente, thener, brocha, cepillo, rodillo y extension metalica para remozamiento  en el area de poligoonos</t>
  </si>
  <si>
    <t>V/Compra de 20 siluetas de metal para uso en competencias  de tiro con rifle de pequeño  calibre (siluetas Metalicas)</t>
  </si>
  <si>
    <t>Servicio de Linea telefonica 22543734 periodo facturado al 10/11/2021</t>
  </si>
  <si>
    <t>Servicios tecnicos en materia administrativa y financiera mes de Noviembre 2021</t>
  </si>
  <si>
    <t>Pago correspondiente del 16 al 30 de Noviembre por servicios profesionales como Psicologa Deportivo para atletas de Foso y Skeet según Contrato (CST-005-2021) de fecha 16/08/2021</t>
  </si>
  <si>
    <t>Pago correspondiente del 16 al 30 de Noviembre por servicios profesionales como a Fisioterapista Deportivo para atletas de Foso y Skeet según Contrato (CST-006-2021) de fecha 16/08/2021</t>
  </si>
  <si>
    <t>Complemento de sueldos y salarios correspondientes al mes de Noviembre 2021</t>
  </si>
  <si>
    <t>Elaboración de plaquetas de reconocimiento para atletas de la Asociación</t>
  </si>
  <si>
    <t>Pago correspondiente del 01 al 15 de Noviembre por servicios profesionales como  Entrenador Deportivo para atletas de Foso y Skeet según Contrato (CST-004-2021) de fecha 16/08/2021</t>
  </si>
  <si>
    <t>Reintegro Por los gastos efectuados por el pago de 1 noche de Hotel en Roma Italia  para los atletas Adriana Ruano Oliva, Ana Waleska Soto y Juan Ramon  Shaeeffer  y entrenador Pedro Zayas  por su participación en los Jueogs Tokio 2020</t>
  </si>
  <si>
    <t>Pago correspondiente del 16 al 30 de Noviembre por servicios profesionales como  Entrenador Deportivo para atletas de Foso y Skeet según Contrato (CST-004-2021) de fecha 16/08/2021</t>
  </si>
  <si>
    <t>01/12/2021</t>
  </si>
  <si>
    <t>Erwin Edmundo Gonzalez Rosales</t>
  </si>
  <si>
    <t xml:space="preserve">Juan Jose Bojorquez Mejia </t>
  </si>
  <si>
    <t>Legion, S.A</t>
  </si>
  <si>
    <t>Servicios Juridicos correspondientes al mes de Diciembre 2021</t>
  </si>
  <si>
    <t xml:space="preserve">Servicios tecnicos en materia administrativa y financiera mes de Diciembre 2021 </t>
  </si>
  <si>
    <t>Pago correspondiente al arredamiento del mes de Diciembre  2021</t>
  </si>
  <si>
    <t>Pago correspondiente del 01 al 15 de Diciembre por servicios profesionales como Psicologa Deportivo para atletas de Foso y Skeet según Contrato (CST-005-2021) de fecha 16/08/2021</t>
  </si>
  <si>
    <t>Pago correspondiente del 01 al 15 de Diciembre por servicios profesionales como a Fisioterapista Deportivo para atletas de Foso y Skeet según Contrato (CST-006-2021) de fecha 16/08/2021</t>
  </si>
  <si>
    <t>Pago correspondiente del 16 al 31 de Diciembr por servicios profesionales como Psicologa Deportivo para atletas de Foso y Skeet según Contrato (CST-005-2021) de fecha 16/08/2021</t>
  </si>
  <si>
    <t>Pago correspondiente del 16 al 31 de Diciembre por servicios profesionales como a Fisioterapista Deportivo para atletas de Foso y Skeet según Contrato (CST-006-2021) de fecha 16/08/2021</t>
  </si>
  <si>
    <t>Servicios tecnicos en Tecnologia de infmormación e informatica en el registro de dominio y alojamiento de aplicación y administración y administración de ambiente web para información de libre acceso de la información Publica de la Asoción</t>
  </si>
  <si>
    <t>Alimentos para personas  en evento de Premiación Atletas Destacados Campeones Nacionales</t>
  </si>
  <si>
    <t>Alimentos para personal reunion de trabajocon personal Administrativo , Tecnico, Organo Disciplinario y Comité Ejecutivo</t>
  </si>
  <si>
    <t>Servicio de Internet  y linea telefonica 25080036 periodo facturado al 01/12/2021</t>
  </si>
  <si>
    <t>Compra de repuestos para Escopetas de la Asociación</t>
  </si>
  <si>
    <t xml:space="preserve">Servicio de Linea telefonica 54125064 periodo facturado al 09/11/2021 al 08/12/2021 </t>
  </si>
  <si>
    <t>Servicio de Linea telefonica 22543734 periodo facturado al 14/12/2021</t>
  </si>
  <si>
    <t>Servicio de energia electrica correspondiente al periodo del 12/11/2021 al 13/12/2021</t>
  </si>
  <si>
    <t>Compa de pintura para poligonos remozsamieto del area de Skeet</t>
  </si>
  <si>
    <t>Pago correspondiente del 01 al 15 de Diciembre por servicios profesionales como  Entrenador Deportivo para atletas de Foso y Skeet según Contrato (CST-004-2021) de fecha 16/08/2021</t>
  </si>
  <si>
    <t>Pago correspondiente del 16 al 31 de Diciembre por servicios profesionales como  Entrenador Deportivo para atletas de Foso y Skeet según Contrato (CST-004-2021) de fecha 16/08/2021</t>
  </si>
  <si>
    <t>Listado de Compras Directas Correspondientes a Diciembre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</si>
</sst>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quot;* #,##0.00_);_(&quot;Q&quot;* \(#,##0.00\);_(&quot;Q&quot;* &quot;-&quot;??_);_(@_)"/>
    <numFmt numFmtId="165" formatCode="_(* #,##0.00_);_(* \(#,##0.00\);_(* &quot;-&quot;??_);_(@_)"/>
    <numFmt numFmtId="166" formatCode="dd/mm/yy"/>
    <numFmt numFmtId="167" formatCode="_-* #,##0.00_-;\-* #,##0.00_-;_-* &quot;-&quot;??_-;_-@"/>
  </numFmts>
  <fonts count="13">
    <font>
      <sz val="11"/>
      <name val="Calibri"/>
    </font>
    <font>
      <sz val="11"/>
      <color rgb="FF000000"/>
      <name val="Cambria"/>
    </font>
    <font>
      <b/>
      <sz val="11"/>
      <color rgb="FF000000"/>
      <name val="Cambria"/>
    </font>
    <font>
      <b/>
      <i/>
      <sz val="11"/>
      <color rgb="FF000000"/>
      <name val="Cambria"/>
      <family val="1"/>
    </font>
    <font>
      <b/>
      <sz val="11"/>
      <color rgb="FF000000"/>
      <name val="Cambria"/>
      <family val="1"/>
    </font>
    <font>
      <sz val="11"/>
      <color rgb="FF000000"/>
      <name val="Cambria"/>
      <family val="1"/>
    </font>
    <font>
      <b/>
      <sz val="9"/>
      <color indexed="81"/>
      <name val="Tahoma"/>
      <family val="2"/>
    </font>
    <font>
      <sz val="9"/>
      <color indexed="81"/>
      <name val="Tahoma"/>
      <family val="2"/>
    </font>
    <font>
      <sz val="11"/>
      <name val="Cambria"/>
      <family val="1"/>
    </font>
    <font>
      <sz val="11"/>
      <name val="Calibri"/>
      <family val="2"/>
      <scheme val="minor"/>
    </font>
    <font>
      <sz val="11"/>
      <color rgb="FF1F0BB5"/>
      <name val="Cambria"/>
      <family val="1"/>
    </font>
    <font>
      <sz val="11"/>
      <color rgb="FF1F0BB5"/>
      <name val="Calibri"/>
      <family val="2"/>
      <scheme val="minor"/>
    </font>
    <font>
      <sz val="10"/>
      <color rgb="FF1F0BB5"/>
      <name val="Cambria"/>
      <family val="1"/>
    </font>
  </fonts>
  <fills count="3">
    <fill>
      <patternFill patternType="none"/>
    </fill>
    <fill>
      <patternFill patternType="gray125"/>
    </fill>
    <fill>
      <patternFill patternType="solid">
        <fgColor rgb="FFA5A5A5"/>
        <bgColor rgb="FFA5A5A5"/>
      </patternFill>
    </fill>
  </fills>
  <borders count="17">
    <border>
      <left/>
      <right/>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indexed="64"/>
      </bottom>
      <diagonal/>
    </border>
    <border>
      <left/>
      <right/>
      <top/>
      <bottom style="thin">
        <color indexed="64"/>
      </bottom>
      <diagonal/>
    </border>
    <border>
      <left style="thin">
        <color rgb="FF000000"/>
      </left>
      <right/>
      <top/>
      <bottom style="thin">
        <color indexed="64"/>
      </bottom>
      <diagonal/>
    </border>
    <border>
      <left/>
      <right/>
      <top style="thin">
        <color indexed="64"/>
      </top>
      <bottom/>
      <diagonal/>
    </border>
    <border>
      <left/>
      <right style="thin">
        <color indexed="64"/>
      </right>
      <top/>
      <bottom/>
      <diagonal/>
    </border>
  </borders>
  <cellStyleXfs count="1">
    <xf numFmtId="0" fontId="0" fillId="0" borderId="0">
      <alignment vertical="center"/>
    </xf>
  </cellStyleXfs>
  <cellXfs count="92">
    <xf numFmtId="0" fontId="0" fillId="0" borderId="0" xfId="0">
      <alignment vertical="center"/>
    </xf>
    <xf numFmtId="0" fontId="1" fillId="0" borderId="0" xfId="0" applyFont="1" applyAlignment="1"/>
    <xf numFmtId="164" fontId="1" fillId="0" borderId="0" xfId="0" applyNumberFormat="1" applyFont="1" applyAlignment="1">
      <alignment horizontal="center"/>
    </xf>
    <xf numFmtId="165" fontId="2" fillId="0" borderId="0" xfId="0" applyNumberFormat="1" applyFont="1" applyAlignment="1">
      <alignment horizontal="center"/>
    </xf>
    <xf numFmtId="165" fontId="1" fillId="0" borderId="0" xfId="0" applyNumberFormat="1" applyFont="1" applyAlignment="1"/>
    <xf numFmtId="164" fontId="1" fillId="0" borderId="0" xfId="0" applyNumberFormat="1" applyFont="1" applyAlignment="1"/>
    <xf numFmtId="0" fontId="1" fillId="0" borderId="0" xfId="0" applyFont="1" applyAlignment="1">
      <alignment horizontal="center"/>
    </xf>
    <xf numFmtId="165" fontId="1" fillId="0" borderId="0" xfId="0" applyNumberFormat="1" applyFont="1" applyAlignment="1">
      <alignment horizontal="center"/>
    </xf>
    <xf numFmtId="0" fontId="1" fillId="0" borderId="1" xfId="0" applyFont="1" applyBorder="1" applyAlignment="1"/>
    <xf numFmtId="0" fontId="1" fillId="0" borderId="1" xfId="0" applyFont="1" applyBorder="1" applyAlignment="1">
      <alignment horizontal="center"/>
    </xf>
    <xf numFmtId="0" fontId="1" fillId="0" borderId="2" xfId="0" applyFont="1" applyBorder="1" applyAlignment="1"/>
    <xf numFmtId="0" fontId="1" fillId="2" borderId="0" xfId="0" applyFont="1" applyFill="1" applyBorder="1" applyAlignment="1"/>
    <xf numFmtId="0" fontId="1" fillId="0" borderId="0" xfId="0" applyFont="1" applyBorder="1" applyAlignment="1"/>
    <xf numFmtId="0" fontId="2" fillId="0" borderId="0" xfId="0" applyFont="1" applyAlignment="1">
      <alignment horizontal="center"/>
    </xf>
    <xf numFmtId="0" fontId="0" fillId="0" borderId="0" xfId="0">
      <alignment vertical="center"/>
    </xf>
    <xf numFmtId="0" fontId="3" fillId="0" borderId="3" xfId="0" applyFont="1" applyBorder="1" applyAlignment="1"/>
    <xf numFmtId="0" fontId="3" fillId="0" borderId="4" xfId="0" applyFont="1" applyBorder="1" applyAlignment="1">
      <alignment horizontal="center"/>
    </xf>
    <xf numFmtId="165" fontId="4" fillId="0" borderId="4" xfId="0" applyNumberFormat="1" applyFont="1" applyBorder="1" applyAlignment="1">
      <alignment horizontal="center"/>
    </xf>
    <xf numFmtId="165" fontId="3" fillId="0" borderId="4" xfId="0" applyNumberFormat="1" applyFont="1" applyBorder="1" applyAlignment="1">
      <alignment horizontal="center"/>
    </xf>
    <xf numFmtId="0" fontId="3" fillId="0" borderId="5" xfId="0" applyFont="1" applyBorder="1" applyAlignment="1"/>
    <xf numFmtId="1" fontId="5" fillId="0" borderId="6" xfId="0" applyNumberFormat="1" applyFont="1" applyBorder="1" applyAlignment="1">
      <alignment horizontal="left"/>
    </xf>
    <xf numFmtId="166" fontId="5" fillId="0" borderId="0" xfId="0" applyNumberFormat="1" applyFont="1" applyAlignment="1">
      <alignment horizontal="center"/>
    </xf>
    <xf numFmtId="0" fontId="5" fillId="0" borderId="0" xfId="0" applyFont="1" applyAlignment="1">
      <alignment horizontal="left"/>
    </xf>
    <xf numFmtId="165" fontId="5" fillId="0" borderId="0" xfId="0" applyNumberFormat="1" applyFont="1" applyAlignment="1">
      <alignment horizontal="left"/>
    </xf>
    <xf numFmtId="165" fontId="5" fillId="0" borderId="0" xfId="0" applyNumberFormat="1" applyFont="1" applyAlignment="1"/>
    <xf numFmtId="1" fontId="5" fillId="0" borderId="2" xfId="0" applyNumberFormat="1" applyFont="1" applyBorder="1" applyAlignment="1">
      <alignment horizontal="left"/>
    </xf>
    <xf numFmtId="1" fontId="5" fillId="0" borderId="0" xfId="0" applyNumberFormat="1" applyFont="1" applyAlignment="1">
      <alignment horizontal="left"/>
    </xf>
    <xf numFmtId="1" fontId="5" fillId="0" borderId="7" xfId="0" applyNumberFormat="1" applyFont="1" applyBorder="1" applyAlignment="1">
      <alignment horizontal="left"/>
    </xf>
    <xf numFmtId="1" fontId="5" fillId="0" borderId="8" xfId="0" applyNumberFormat="1" applyFont="1" applyBorder="1" applyAlignment="1">
      <alignment horizontal="left"/>
    </xf>
    <xf numFmtId="0" fontId="5" fillId="0" borderId="8" xfId="0" applyFont="1" applyBorder="1" applyAlignment="1">
      <alignment horizontal="left"/>
    </xf>
    <xf numFmtId="165" fontId="5" fillId="0" borderId="7" xfId="0" applyNumberFormat="1" applyFont="1" applyBorder="1" applyAlignment="1"/>
    <xf numFmtId="1" fontId="5" fillId="0" borderId="9" xfId="0" applyNumberFormat="1" applyFont="1" applyBorder="1" applyAlignment="1">
      <alignment horizontal="left"/>
    </xf>
    <xf numFmtId="0" fontId="4" fillId="0" borderId="0" xfId="0" applyFont="1" applyAlignment="1">
      <alignment horizontal="left"/>
    </xf>
    <xf numFmtId="165" fontId="4" fillId="0" borderId="6" xfId="0" applyNumberFormat="1" applyFont="1" applyBorder="1" applyAlignment="1"/>
    <xf numFmtId="1" fontId="5" fillId="0" borderId="10" xfId="0" applyNumberFormat="1" applyFont="1" applyBorder="1" applyAlignment="1">
      <alignment horizontal="left"/>
    </xf>
    <xf numFmtId="1" fontId="5" fillId="0" borderId="1" xfId="0" applyNumberFormat="1" applyFont="1" applyBorder="1" applyAlignment="1">
      <alignment horizontal="left"/>
    </xf>
    <xf numFmtId="0" fontId="5" fillId="0" borderId="1" xfId="0" applyFont="1" applyBorder="1" applyAlignment="1">
      <alignment horizontal="left"/>
    </xf>
    <xf numFmtId="165" fontId="5" fillId="0" borderId="10" xfId="0" applyNumberFormat="1" applyFont="1" applyBorder="1" applyAlignment="1"/>
    <xf numFmtId="1" fontId="5" fillId="0" borderId="11" xfId="0" applyNumberFormat="1" applyFont="1" applyBorder="1" applyAlignment="1">
      <alignment horizontal="left"/>
    </xf>
    <xf numFmtId="1" fontId="5" fillId="0" borderId="0" xfId="0" applyNumberFormat="1" applyFont="1" applyBorder="1" applyAlignment="1">
      <alignment horizontal="left"/>
    </xf>
    <xf numFmtId="0" fontId="5" fillId="0" borderId="0" xfId="0" applyFont="1" applyBorder="1" applyAlignment="1">
      <alignment horizontal="left"/>
    </xf>
    <xf numFmtId="166" fontId="5" fillId="0" borderId="0" xfId="0" applyNumberFormat="1" applyFont="1" applyBorder="1" applyAlignment="1">
      <alignment horizontal="center"/>
    </xf>
    <xf numFmtId="165" fontId="5" fillId="0" borderId="0" xfId="0" applyNumberFormat="1" applyFont="1" applyBorder="1" applyAlignment="1">
      <alignment horizontal="left"/>
    </xf>
    <xf numFmtId="165" fontId="5" fillId="0" borderId="0" xfId="0" applyNumberFormat="1" applyFont="1" applyBorder="1" applyAlignment="1"/>
    <xf numFmtId="0" fontId="4" fillId="0" borderId="0" xfId="0" applyFont="1" applyBorder="1" applyAlignment="1">
      <alignment horizontal="left"/>
    </xf>
    <xf numFmtId="165" fontId="4" fillId="0" borderId="0" xfId="0" applyNumberFormat="1" applyFont="1" applyBorder="1" applyAlignment="1"/>
    <xf numFmtId="0" fontId="0" fillId="0" borderId="0" xfId="0" applyBorder="1">
      <alignment vertical="center"/>
    </xf>
    <xf numFmtId="0" fontId="0" fillId="0" borderId="0" xfId="0">
      <alignment vertical="center"/>
    </xf>
    <xf numFmtId="167" fontId="5" fillId="0" borderId="0" xfId="0" applyNumberFormat="1" applyFont="1" applyAlignment="1">
      <alignment horizontal="left"/>
    </xf>
    <xf numFmtId="0" fontId="0" fillId="0" borderId="0" xfId="0">
      <alignment vertical="center"/>
    </xf>
    <xf numFmtId="0" fontId="5" fillId="0" borderId="1" xfId="0" applyFont="1" applyBorder="1" applyAlignment="1"/>
    <xf numFmtId="0" fontId="5" fillId="0" borderId="1" xfId="0" applyFont="1" applyBorder="1" applyAlignment="1">
      <alignment horizontal="center"/>
    </xf>
    <xf numFmtId="1" fontId="5" fillId="0" borderId="13" xfId="0" applyNumberFormat="1" applyFont="1" applyBorder="1" applyAlignment="1">
      <alignment horizontal="left"/>
    </xf>
    <xf numFmtId="0" fontId="5" fillId="0" borderId="13" xfId="0" applyFont="1" applyBorder="1" applyAlignment="1">
      <alignment horizontal="left"/>
    </xf>
    <xf numFmtId="0" fontId="4" fillId="0" borderId="13" xfId="0" applyFont="1" applyBorder="1" applyAlignment="1">
      <alignment horizontal="left"/>
    </xf>
    <xf numFmtId="165" fontId="4" fillId="0" borderId="14" xfId="0" applyNumberFormat="1" applyFont="1" applyBorder="1" applyAlignment="1"/>
    <xf numFmtId="1" fontId="5" fillId="0" borderId="12" xfId="0" applyNumberFormat="1" applyFont="1" applyBorder="1" applyAlignment="1">
      <alignment horizontal="left"/>
    </xf>
    <xf numFmtId="0" fontId="0" fillId="0" borderId="15" xfId="0"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49" fontId="5" fillId="0" borderId="0" xfId="0" applyNumberFormat="1" applyFont="1" applyAlignment="1">
      <alignment horizontal="left"/>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8" fillId="0" borderId="16" xfId="0" applyFont="1" applyFill="1" applyBorder="1" applyAlignment="1">
      <alignment horizontal="left"/>
    </xf>
    <xf numFmtId="0" fontId="0" fillId="0" borderId="0" xfId="0">
      <alignment vertical="center"/>
    </xf>
    <xf numFmtId="0" fontId="8" fillId="0" borderId="0" xfId="0" applyFont="1" applyFill="1" applyBorder="1" applyAlignment="1"/>
    <xf numFmtId="1" fontId="8" fillId="0" borderId="0" xfId="0" applyNumberFormat="1" applyFont="1" applyFill="1" applyBorder="1" applyAlignment="1">
      <alignment horizontal="left"/>
    </xf>
    <xf numFmtId="0" fontId="9" fillId="0" borderId="0" xfId="0" applyFont="1" applyFill="1" applyAlignment="1"/>
    <xf numFmtId="0" fontId="9" fillId="0" borderId="0" xfId="0" applyFont="1" applyAlignment="1"/>
    <xf numFmtId="1" fontId="8" fillId="0" borderId="16" xfId="0" applyNumberFormat="1" applyFont="1" applyFill="1" applyBorder="1" applyAlignment="1">
      <alignment horizontal="left"/>
    </xf>
    <xf numFmtId="0" fontId="8" fillId="0" borderId="16" xfId="0" applyFont="1" applyFill="1" applyBorder="1" applyAlignment="1">
      <alignment horizontal="center"/>
    </xf>
    <xf numFmtId="0" fontId="8" fillId="0" borderId="0" xfId="0" applyFont="1" applyFill="1" applyBorder="1" applyAlignment="1">
      <alignment horizontal="left"/>
    </xf>
    <xf numFmtId="0" fontId="9" fillId="0" borderId="16" xfId="0" applyFont="1" applyFill="1" applyBorder="1" applyAlignment="1"/>
    <xf numFmtId="1" fontId="8" fillId="0" borderId="16" xfId="0" applyNumberFormat="1" applyFont="1" applyFill="1" applyBorder="1" applyAlignment="1"/>
    <xf numFmtId="0" fontId="9" fillId="0" borderId="16" xfId="0" applyFont="1" applyBorder="1" applyAlignment="1"/>
    <xf numFmtId="1" fontId="8" fillId="0" borderId="0" xfId="0" applyNumberFormat="1" applyFont="1" applyFill="1" applyBorder="1" applyAlignment="1"/>
    <xf numFmtId="0" fontId="0" fillId="0" borderId="0" xfId="0">
      <alignment vertical="center"/>
    </xf>
    <xf numFmtId="0" fontId="0" fillId="0" borderId="0" xfId="0">
      <alignment vertical="center"/>
    </xf>
    <xf numFmtId="0" fontId="0" fillId="0" borderId="0" xfId="0">
      <alignment vertical="center"/>
    </xf>
    <xf numFmtId="0" fontId="11" fillId="0" borderId="0" xfId="0" applyFont="1" applyFill="1" applyAlignment="1"/>
    <xf numFmtId="1" fontId="12" fillId="0" borderId="0" xfId="0" applyNumberFormat="1" applyFont="1" applyFill="1" applyBorder="1" applyAlignment="1">
      <alignment horizontal="left" vertical="top"/>
    </xf>
    <xf numFmtId="1" fontId="10" fillId="0" borderId="0" xfId="0" applyNumberFormat="1" applyFont="1" applyFill="1" applyBorder="1" applyAlignment="1">
      <alignment horizontal="left"/>
    </xf>
    <xf numFmtId="0" fontId="10" fillId="0" borderId="0" xfId="0" applyFont="1" applyFill="1" applyBorder="1" applyAlignment="1"/>
    <xf numFmtId="0" fontId="10" fillId="0" borderId="16" xfId="0" applyFont="1" applyFill="1" applyBorder="1" applyAlignment="1">
      <alignment horizontal="left"/>
    </xf>
    <xf numFmtId="0" fontId="2" fillId="0" borderId="0" xfId="0" applyFont="1" applyAlignment="1">
      <alignment horizontal="center"/>
    </xf>
    <xf numFmtId="0" fontId="0" fillId="0" borderId="0" xfId="0">
      <alignment vertical="center"/>
    </xf>
    <xf numFmtId="0" fontId="4" fillId="0" borderId="0" xfId="0" applyFont="1" applyAlignment="1">
      <alignment horizontal="center"/>
    </xf>
    <xf numFmtId="49" fontId="5"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8</xdr:col>
      <xdr:colOff>582080</xdr:colOff>
      <xdr:row>8</xdr:row>
      <xdr:rowOff>12700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363005</xdr:colOff>
      <xdr:row>7</xdr:row>
      <xdr:rowOff>69850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90500"/>
          <a:ext cx="7963955" cy="1212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363005</xdr:colOff>
      <xdr:row>7</xdr:row>
      <xdr:rowOff>69850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90500"/>
          <a:ext cx="7963955" cy="1212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363005</xdr:colOff>
      <xdr:row>7</xdr:row>
      <xdr:rowOff>69850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90500"/>
          <a:ext cx="7963955" cy="1212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620180</xdr:colOff>
      <xdr:row>7</xdr:row>
      <xdr:rowOff>69850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90500"/>
          <a:ext cx="7963955" cy="1212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534455</xdr:colOff>
      <xdr:row>7</xdr:row>
      <xdr:rowOff>69850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90500"/>
          <a:ext cx="7963955" cy="1212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534455</xdr:colOff>
      <xdr:row>7</xdr:row>
      <xdr:rowOff>69850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90500"/>
          <a:ext cx="7963955" cy="1212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534455</xdr:colOff>
      <xdr:row>7</xdr:row>
      <xdr:rowOff>69850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90500"/>
          <a:ext cx="7963955" cy="1212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534455</xdr:colOff>
      <xdr:row>7</xdr:row>
      <xdr:rowOff>69850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90500"/>
          <a:ext cx="7963955" cy="1212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363005</xdr:colOff>
      <xdr:row>7</xdr:row>
      <xdr:rowOff>69850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90500"/>
          <a:ext cx="7963955" cy="1212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363005</xdr:colOff>
      <xdr:row>7</xdr:row>
      <xdr:rowOff>69850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90500"/>
          <a:ext cx="7963955" cy="1212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363005</xdr:colOff>
      <xdr:row>7</xdr:row>
      <xdr:rowOff>69850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90500"/>
          <a:ext cx="7963955" cy="12128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92"/>
  <sheetViews>
    <sheetView topLeftCell="A24" zoomScaleNormal="100" workbookViewId="0">
      <selection activeCell="B26" sqref="B26:B28"/>
    </sheetView>
  </sheetViews>
  <sheetFormatPr baseColWidth="10" defaultColWidth="14" defaultRowHeight="15"/>
  <cols>
    <col min="1" max="1" width="10.7109375" style="14" customWidth="1"/>
    <col min="2" max="2" width="1.7109375" style="14" customWidth="1"/>
    <col min="3" max="4" width="15.7109375" style="14" customWidth="1"/>
    <col min="5" max="5" width="20.7109375" style="14" customWidth="1"/>
    <col min="6" max="6" width="25.7109375" style="14" customWidth="1"/>
    <col min="7" max="7" width="20.7109375" style="14" customWidth="1"/>
    <col min="8" max="8" width="10.7109375" style="14" customWidth="1"/>
    <col min="9" max="9" width="15.7109375" style="14" customWidth="1"/>
    <col min="10" max="10" width="1.7109375" style="14" customWidth="1"/>
    <col min="11" max="11" width="10.7109375" style="14" customWidth="1"/>
    <col min="12" max="16384" width="14" style="14"/>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14.25" customHeight="1">
      <c r="A3" s="1"/>
      <c r="B3" s="1"/>
      <c r="C3" s="1"/>
      <c r="D3" s="1"/>
      <c r="E3" s="1"/>
      <c r="F3" s="1"/>
      <c r="G3" s="1"/>
      <c r="H3" s="1"/>
      <c r="I3" s="1"/>
      <c r="J3" s="1"/>
      <c r="K3" s="1"/>
    </row>
    <row r="4" spans="1:11" ht="14.25" customHeight="1">
      <c r="A4" s="1"/>
      <c r="B4" s="2"/>
      <c r="C4" s="2"/>
      <c r="D4" s="2"/>
      <c r="E4" s="2"/>
      <c r="F4" s="3"/>
      <c r="G4" s="3"/>
      <c r="H4" s="3"/>
      <c r="I4" s="4"/>
      <c r="J4" s="2"/>
      <c r="K4" s="5"/>
    </row>
    <row r="5" spans="1:11" ht="14.25" customHeight="1">
      <c r="A5" s="13"/>
      <c r="B5" s="6"/>
      <c r="C5" s="6"/>
      <c r="D5" s="6"/>
      <c r="E5" s="6"/>
      <c r="F5" s="7"/>
      <c r="G5" s="7"/>
      <c r="H5" s="7"/>
      <c r="I5" s="7"/>
      <c r="J5" s="6"/>
      <c r="K5" s="6"/>
    </row>
    <row r="6" spans="1:11" ht="14.25" customHeight="1">
      <c r="A6" s="13"/>
      <c r="B6" s="6"/>
      <c r="C6" s="6"/>
      <c r="D6" s="6"/>
      <c r="E6" s="6"/>
      <c r="F6" s="7"/>
      <c r="G6" s="7"/>
      <c r="H6" s="7"/>
      <c r="I6" s="7"/>
      <c r="J6" s="6"/>
      <c r="K6" s="6"/>
    </row>
    <row r="7" spans="1:11" ht="14.25" customHeight="1">
      <c r="A7" s="13"/>
      <c r="B7" s="6"/>
      <c r="C7" s="6"/>
      <c r="D7" s="6"/>
      <c r="E7" s="6"/>
      <c r="F7" s="7"/>
      <c r="G7" s="7"/>
      <c r="H7" s="7"/>
      <c r="I7" s="7"/>
      <c r="J7" s="6"/>
      <c r="K7" s="6"/>
    </row>
    <row r="8" spans="1:11" ht="14.25" customHeight="1">
      <c r="A8" s="1"/>
      <c r="B8" s="1"/>
      <c r="C8" s="1"/>
      <c r="D8" s="6"/>
      <c r="E8" s="6"/>
      <c r="F8" s="6"/>
      <c r="G8" s="6"/>
      <c r="H8" s="6"/>
      <c r="I8" s="6"/>
      <c r="J8" s="1"/>
      <c r="K8" s="1"/>
    </row>
    <row r="9" spans="1:11" ht="14.25" customHeight="1">
      <c r="A9" s="1"/>
      <c r="B9" s="1"/>
      <c r="C9" s="1"/>
      <c r="D9" s="6"/>
      <c r="E9" s="6"/>
      <c r="F9" s="6"/>
      <c r="G9" s="6"/>
      <c r="H9" s="6"/>
      <c r="I9" s="6"/>
      <c r="J9" s="1"/>
      <c r="K9" s="1"/>
    </row>
    <row r="10" spans="1:11" ht="14.25" customHeight="1">
      <c r="A10" s="1"/>
      <c r="B10" s="88" t="s">
        <v>14</v>
      </c>
      <c r="C10" s="89"/>
      <c r="D10" s="89"/>
      <c r="E10" s="89"/>
      <c r="F10" s="89"/>
      <c r="G10" s="89"/>
      <c r="H10" s="89"/>
      <c r="I10" s="89"/>
      <c r="J10" s="89"/>
      <c r="K10" s="1"/>
    </row>
    <row r="11" spans="1:11" ht="14.25" customHeight="1">
      <c r="A11" s="1"/>
      <c r="B11" s="8"/>
      <c r="C11" s="8"/>
      <c r="D11" s="9"/>
      <c r="E11" s="9"/>
      <c r="F11" s="9"/>
      <c r="G11" s="9"/>
      <c r="H11" s="9"/>
      <c r="I11" s="9"/>
      <c r="J11" s="8"/>
      <c r="K11" s="1"/>
    </row>
    <row r="12" spans="1:11" ht="14.25" customHeight="1">
      <c r="A12" s="10"/>
      <c r="B12" s="15"/>
      <c r="C12" s="16" t="s">
        <v>0</v>
      </c>
      <c r="D12" s="16" t="s">
        <v>1</v>
      </c>
      <c r="E12" s="16"/>
      <c r="F12" s="17" t="s">
        <v>2</v>
      </c>
      <c r="G12" s="17"/>
      <c r="H12" s="17"/>
      <c r="I12" s="18" t="s">
        <v>3</v>
      </c>
      <c r="J12" s="19"/>
      <c r="K12" s="5"/>
    </row>
    <row r="13" spans="1:11" ht="14.25" customHeight="1">
      <c r="A13" s="10"/>
      <c r="B13" s="20"/>
      <c r="C13" s="21"/>
      <c r="D13" s="22"/>
      <c r="E13" s="22"/>
      <c r="F13" s="23"/>
      <c r="G13" s="23"/>
      <c r="H13" s="23"/>
      <c r="I13" s="24"/>
      <c r="J13" s="25"/>
      <c r="K13" s="5"/>
    </row>
    <row r="14" spans="1:11" ht="14.25" customHeight="1">
      <c r="A14" s="10"/>
      <c r="B14" s="20"/>
      <c r="C14" s="21">
        <v>44209</v>
      </c>
      <c r="D14" s="22" t="s">
        <v>5</v>
      </c>
      <c r="E14" s="22"/>
      <c r="F14" s="23" t="s">
        <v>15</v>
      </c>
      <c r="G14" s="23"/>
      <c r="H14" s="23"/>
      <c r="I14" s="24">
        <v>3903.36</v>
      </c>
      <c r="J14" s="25"/>
      <c r="K14" s="5"/>
    </row>
    <row r="15" spans="1:11" ht="14.25" customHeight="1">
      <c r="A15" s="10"/>
      <c r="B15" s="20"/>
      <c r="C15" s="21">
        <v>44211</v>
      </c>
      <c r="D15" s="22" t="s">
        <v>10</v>
      </c>
      <c r="E15" s="22"/>
      <c r="F15" s="23" t="s">
        <v>16</v>
      </c>
      <c r="G15" s="23"/>
      <c r="H15" s="23"/>
      <c r="I15" s="24">
        <v>426.43</v>
      </c>
      <c r="J15" s="25"/>
      <c r="K15" s="5"/>
    </row>
    <row r="16" spans="1:11" ht="14.25" customHeight="1">
      <c r="A16" s="10"/>
      <c r="B16" s="20"/>
      <c r="C16" s="21">
        <v>44212</v>
      </c>
      <c r="D16" s="22" t="s">
        <v>11</v>
      </c>
      <c r="E16" s="22"/>
      <c r="F16" s="23" t="s">
        <v>17</v>
      </c>
      <c r="G16" s="23"/>
      <c r="H16" s="23"/>
      <c r="I16" s="24">
        <v>1469.55</v>
      </c>
      <c r="J16" s="25"/>
      <c r="K16" s="5"/>
    </row>
    <row r="17" spans="1:11" ht="14.25" customHeight="1">
      <c r="A17" s="10"/>
      <c r="B17" s="20"/>
      <c r="C17" s="21">
        <v>44214</v>
      </c>
      <c r="D17" s="22" t="s">
        <v>18</v>
      </c>
      <c r="E17" s="22"/>
      <c r="F17" s="23" t="s">
        <v>19</v>
      </c>
      <c r="G17" s="23"/>
      <c r="H17" s="23"/>
      <c r="I17" s="24">
        <v>1750</v>
      </c>
      <c r="J17" s="25"/>
      <c r="K17" s="5"/>
    </row>
    <row r="18" spans="1:11" ht="14.25" customHeight="1">
      <c r="A18" s="10"/>
      <c r="B18" s="20"/>
      <c r="C18" s="21">
        <v>44214</v>
      </c>
      <c r="D18" s="22" t="s">
        <v>4</v>
      </c>
      <c r="E18" s="22"/>
      <c r="F18" s="23" t="s">
        <v>20</v>
      </c>
      <c r="G18" s="23"/>
      <c r="H18" s="23"/>
      <c r="I18" s="24">
        <v>55</v>
      </c>
      <c r="J18" s="25"/>
      <c r="K18" s="5"/>
    </row>
    <row r="19" spans="1:11" ht="14.25" customHeight="1">
      <c r="A19" s="10"/>
      <c r="B19" s="20"/>
      <c r="C19" s="21">
        <v>44216</v>
      </c>
      <c r="D19" s="22" t="s">
        <v>4</v>
      </c>
      <c r="E19" s="22"/>
      <c r="F19" s="23" t="s">
        <v>21</v>
      </c>
      <c r="G19" s="23"/>
      <c r="H19" s="23"/>
      <c r="I19" s="24">
        <v>334</v>
      </c>
      <c r="J19" s="25"/>
      <c r="K19" s="5"/>
    </row>
    <row r="20" spans="1:11" ht="14.25" customHeight="1">
      <c r="A20" s="10"/>
      <c r="B20" s="20"/>
      <c r="C20" s="21">
        <v>44216</v>
      </c>
      <c r="D20" s="22" t="s">
        <v>4</v>
      </c>
      <c r="E20" s="22"/>
      <c r="F20" s="23" t="s">
        <v>22</v>
      </c>
      <c r="G20" s="23"/>
      <c r="H20" s="23"/>
      <c r="I20" s="24">
        <v>199</v>
      </c>
      <c r="J20" s="25"/>
      <c r="K20" s="5"/>
    </row>
    <row r="21" spans="1:11" ht="14.25" customHeight="1">
      <c r="A21" s="10"/>
      <c r="B21" s="20"/>
      <c r="C21" s="21">
        <v>44223</v>
      </c>
      <c r="D21" s="22" t="s">
        <v>12</v>
      </c>
      <c r="E21" s="22"/>
      <c r="F21" s="48" t="s">
        <v>23</v>
      </c>
      <c r="G21" s="23"/>
      <c r="H21" s="23"/>
      <c r="I21" s="24">
        <v>4500</v>
      </c>
      <c r="J21" s="25"/>
      <c r="K21" s="5"/>
    </row>
    <row r="22" spans="1:11" ht="14.25" customHeight="1">
      <c r="A22" s="10"/>
      <c r="B22" s="20"/>
      <c r="C22" s="21">
        <v>44224</v>
      </c>
      <c r="D22" s="22" t="s">
        <v>24</v>
      </c>
      <c r="E22" s="22"/>
      <c r="F22" s="23" t="s">
        <v>25</v>
      </c>
      <c r="G22" s="23"/>
      <c r="H22" s="23"/>
      <c r="I22" s="24">
        <v>1290</v>
      </c>
      <c r="J22" s="25"/>
      <c r="K22" s="5"/>
    </row>
    <row r="23" spans="1:11" ht="14.25" customHeight="1">
      <c r="A23" s="10"/>
      <c r="B23" s="20"/>
      <c r="C23" s="21">
        <v>44224</v>
      </c>
      <c r="D23" s="22" t="s">
        <v>18</v>
      </c>
      <c r="E23" s="22"/>
      <c r="F23" s="23" t="s">
        <v>26</v>
      </c>
      <c r="G23" s="23"/>
      <c r="H23" s="23"/>
      <c r="I23" s="24">
        <v>9990</v>
      </c>
      <c r="J23" s="25"/>
      <c r="K23" s="5"/>
    </row>
    <row r="24" spans="1:11" ht="14.25" customHeight="1">
      <c r="A24" s="10"/>
      <c r="B24" s="20"/>
      <c r="C24" s="21">
        <v>44225</v>
      </c>
      <c r="D24" s="22" t="s">
        <v>13</v>
      </c>
      <c r="E24" s="22"/>
      <c r="F24" s="23" t="s">
        <v>9</v>
      </c>
      <c r="G24" s="23"/>
      <c r="H24" s="23"/>
      <c r="I24" s="24">
        <v>5904.28</v>
      </c>
      <c r="J24" s="25"/>
      <c r="K24" s="5"/>
    </row>
    <row r="25" spans="1:11" ht="14.25" customHeight="1">
      <c r="A25" s="10"/>
      <c r="B25" s="20"/>
      <c r="C25" s="21"/>
      <c r="D25" s="22"/>
      <c r="E25" s="22"/>
      <c r="F25" s="23"/>
      <c r="G25" s="23"/>
      <c r="H25" s="23"/>
      <c r="I25" s="24"/>
      <c r="J25" s="25"/>
      <c r="K25" s="5"/>
    </row>
    <row r="26" spans="1:11" ht="14.25" customHeight="1">
      <c r="A26" s="10"/>
      <c r="B26" s="27"/>
      <c r="C26" s="28"/>
      <c r="D26" s="29"/>
      <c r="E26" s="29"/>
      <c r="F26" s="29"/>
      <c r="G26" s="29"/>
      <c r="H26" s="29"/>
      <c r="I26" s="30"/>
      <c r="J26" s="31"/>
      <c r="K26" s="5"/>
    </row>
    <row r="27" spans="1:11" ht="14.25" customHeight="1">
      <c r="A27" s="10"/>
      <c r="B27" s="20"/>
      <c r="C27" s="26"/>
      <c r="D27" s="22"/>
      <c r="E27" s="32" t="s">
        <v>6</v>
      </c>
      <c r="F27" s="22"/>
      <c r="G27" s="22"/>
      <c r="H27" s="22"/>
      <c r="I27" s="33">
        <f>SUM(I13:I25)</f>
        <v>29821.62</v>
      </c>
      <c r="J27" s="25"/>
      <c r="K27" s="5"/>
    </row>
    <row r="28" spans="1:11" ht="14.25" customHeight="1">
      <c r="A28" s="10"/>
      <c r="B28" s="34"/>
      <c r="C28" s="35"/>
      <c r="D28" s="35"/>
      <c r="E28" s="36"/>
      <c r="F28" s="36"/>
      <c r="G28" s="36"/>
      <c r="H28" s="36"/>
      <c r="I28" s="37"/>
      <c r="J28" s="38"/>
      <c r="K28" s="5"/>
    </row>
    <row r="29" spans="1:11" s="46" customFormat="1" ht="14.25" customHeight="1">
      <c r="A29" s="12"/>
      <c r="B29" s="39"/>
      <c r="C29" s="39"/>
      <c r="D29" s="39"/>
      <c r="E29" s="40"/>
      <c r="F29" s="40"/>
      <c r="G29" s="40"/>
      <c r="H29" s="40"/>
      <c r="I29" s="43"/>
      <c r="J29" s="39"/>
      <c r="K29" s="12"/>
    </row>
    <row r="30" spans="1:11" ht="14.25" customHeight="1">
      <c r="A30" s="12"/>
      <c r="B30" s="39"/>
      <c r="C30" s="41"/>
      <c r="D30" s="40"/>
      <c r="E30" s="40"/>
      <c r="F30" s="42"/>
      <c r="G30" s="42"/>
      <c r="H30" s="42"/>
      <c r="I30" s="43"/>
      <c r="J30" s="39"/>
      <c r="K30" s="12"/>
    </row>
    <row r="31" spans="1:11" ht="14.25" customHeight="1">
      <c r="A31" s="12"/>
      <c r="B31" s="39"/>
      <c r="C31" s="41"/>
      <c r="D31" s="40"/>
      <c r="E31" s="40"/>
      <c r="F31" s="42"/>
      <c r="G31" s="42"/>
      <c r="H31" s="42"/>
      <c r="I31" s="43"/>
      <c r="J31" s="39"/>
      <c r="K31" s="12"/>
    </row>
    <row r="32" spans="1:11" ht="14.25" customHeight="1">
      <c r="A32" s="12"/>
      <c r="B32" s="39"/>
      <c r="C32" s="39"/>
      <c r="D32" s="40"/>
      <c r="E32" s="40"/>
      <c r="F32" s="40"/>
      <c r="G32" s="40"/>
      <c r="H32" s="40"/>
      <c r="I32" s="43"/>
      <c r="J32" s="39"/>
      <c r="K32" s="12"/>
    </row>
    <row r="33" spans="1:11" ht="14.25" customHeight="1">
      <c r="A33" s="12"/>
      <c r="B33" s="39"/>
      <c r="C33" s="39"/>
      <c r="D33" s="40"/>
      <c r="E33" s="40"/>
      <c r="F33" s="40"/>
      <c r="G33" s="40"/>
      <c r="H33" s="40"/>
      <c r="I33" s="43"/>
      <c r="J33" s="39"/>
      <c r="K33" s="12"/>
    </row>
    <row r="34" spans="1:11" ht="14.25" customHeight="1">
      <c r="A34" s="12"/>
      <c r="B34" s="39"/>
      <c r="C34" s="39"/>
      <c r="D34" s="40"/>
      <c r="E34" s="44"/>
      <c r="F34" s="40"/>
      <c r="G34" s="40"/>
      <c r="H34" s="40"/>
      <c r="I34" s="45"/>
      <c r="J34" s="39"/>
      <c r="K34" s="12"/>
    </row>
    <row r="35" spans="1:11" ht="14.25" customHeight="1">
      <c r="A35" s="12"/>
      <c r="B35" s="39"/>
      <c r="C35" s="39"/>
      <c r="D35" s="39"/>
      <c r="E35" s="40"/>
      <c r="F35" s="40"/>
      <c r="G35" s="40"/>
      <c r="H35" s="40"/>
      <c r="I35" s="43"/>
      <c r="J35" s="39"/>
      <c r="K35" s="12"/>
    </row>
    <row r="36" spans="1:11" ht="14.25" customHeight="1">
      <c r="A36" s="12"/>
      <c r="B36" s="12"/>
      <c r="C36" s="12"/>
      <c r="D36" s="12"/>
      <c r="E36" s="12"/>
      <c r="F36" s="12"/>
      <c r="G36" s="12"/>
      <c r="H36" s="12"/>
      <c r="I36" s="12"/>
      <c r="J36" s="12"/>
      <c r="K36" s="12"/>
    </row>
    <row r="37" spans="1:11" ht="14.25" customHeight="1">
      <c r="A37" s="1"/>
      <c r="B37" s="1"/>
      <c r="C37" s="1"/>
      <c r="D37" s="1"/>
      <c r="E37" s="1"/>
      <c r="F37" s="1"/>
      <c r="G37" s="1"/>
      <c r="H37" s="1"/>
      <c r="I37" s="1"/>
      <c r="J37" s="1"/>
      <c r="K37" s="1"/>
    </row>
    <row r="38" spans="1:11" ht="14.25" customHeight="1">
      <c r="A38" s="1"/>
      <c r="B38" s="1"/>
      <c r="C38" s="1"/>
      <c r="D38" s="1"/>
      <c r="E38" s="1"/>
      <c r="F38" s="1"/>
      <c r="G38" s="1"/>
      <c r="H38" s="1"/>
      <c r="I38" s="1"/>
      <c r="J38" s="1"/>
      <c r="K38" s="1"/>
    </row>
    <row r="39" spans="1:11" ht="0.75" customHeight="1">
      <c r="A39" s="1"/>
      <c r="B39" s="11"/>
      <c r="C39" s="11"/>
      <c r="D39" s="11"/>
      <c r="E39" s="11"/>
      <c r="F39" s="11"/>
      <c r="G39" s="11"/>
      <c r="H39" s="11"/>
      <c r="I39" s="11"/>
      <c r="J39" s="11"/>
      <c r="K39" s="1"/>
    </row>
    <row r="40" spans="1:11" ht="14.25" customHeight="1">
      <c r="A40" s="1"/>
      <c r="B40" s="88" t="s">
        <v>7</v>
      </c>
      <c r="C40" s="89"/>
      <c r="D40" s="89"/>
      <c r="E40" s="89"/>
      <c r="F40" s="89"/>
      <c r="G40" s="89"/>
      <c r="H40" s="89"/>
      <c r="I40" s="89"/>
      <c r="J40" s="89"/>
      <c r="K40" s="1"/>
    </row>
    <row r="41" spans="1:11" ht="14.25" customHeight="1">
      <c r="A41" s="1"/>
      <c r="B41" s="88" t="s">
        <v>8</v>
      </c>
      <c r="C41" s="89"/>
      <c r="D41" s="89"/>
      <c r="E41" s="89"/>
      <c r="F41" s="89"/>
      <c r="G41" s="89"/>
      <c r="H41" s="89"/>
      <c r="I41" s="89"/>
      <c r="J41" s="89"/>
      <c r="K41" s="1"/>
    </row>
    <row r="42" spans="1:11" ht="14.25" customHeight="1">
      <c r="A42" s="1"/>
      <c r="B42" s="1"/>
      <c r="C42" s="1"/>
      <c r="D42" s="1"/>
      <c r="E42" s="1"/>
      <c r="F42" s="1"/>
      <c r="G42" s="1"/>
      <c r="H42" s="1"/>
      <c r="I42" s="1"/>
      <c r="J42" s="1"/>
      <c r="K42" s="1"/>
    </row>
    <row r="43" spans="1:11" ht="14.25" customHeight="1">
      <c r="A43" s="1"/>
      <c r="B43" s="1"/>
      <c r="C43" s="1"/>
      <c r="D43" s="1"/>
      <c r="E43" s="1"/>
      <c r="F43" s="1"/>
      <c r="G43" s="1"/>
      <c r="H43" s="1"/>
      <c r="I43" s="1"/>
      <c r="J43" s="1"/>
      <c r="K43" s="1"/>
    </row>
    <row r="44" spans="1:11" ht="14.25" customHeight="1">
      <c r="A44" s="1"/>
      <c r="B44" s="1"/>
      <c r="C44" s="1"/>
      <c r="D44" s="1"/>
      <c r="E44" s="1"/>
      <c r="F44" s="1"/>
      <c r="G44" s="1"/>
      <c r="H44" s="1"/>
      <c r="I44" s="1"/>
      <c r="J44" s="1"/>
      <c r="K44" s="1"/>
    </row>
    <row r="45" spans="1:11" ht="14.25" customHeight="1">
      <c r="A45" s="1"/>
      <c r="B45" s="1"/>
      <c r="C45" s="1"/>
      <c r="D45" s="1"/>
      <c r="E45" s="1"/>
      <c r="F45" s="1"/>
      <c r="G45" s="1"/>
      <c r="H45" s="1"/>
      <c r="I45" s="1"/>
      <c r="J45" s="1"/>
      <c r="K45" s="1"/>
    </row>
    <row r="46" spans="1:11" ht="14.25" customHeight="1">
      <c r="A46" s="1"/>
      <c r="B46" s="1"/>
      <c r="C46" s="1"/>
      <c r="D46" s="1"/>
      <c r="E46" s="1"/>
      <c r="F46" s="1"/>
      <c r="G46" s="1"/>
      <c r="H46" s="1"/>
      <c r="I46" s="1"/>
      <c r="J46" s="1"/>
      <c r="K46" s="1"/>
    </row>
    <row r="47" spans="1:11" ht="14.25" customHeight="1">
      <c r="A47" s="1"/>
      <c r="B47" s="1"/>
      <c r="C47" s="1"/>
      <c r="D47" s="1"/>
      <c r="E47" s="1"/>
      <c r="F47" s="1"/>
      <c r="G47" s="1"/>
      <c r="H47" s="1"/>
      <c r="I47" s="1"/>
      <c r="J47" s="1"/>
      <c r="K47" s="1"/>
    </row>
    <row r="48" spans="1:11" ht="14.25" customHeight="1">
      <c r="A48" s="1"/>
      <c r="B48" s="1"/>
      <c r="C48" s="1"/>
      <c r="D48" s="1"/>
      <c r="E48" s="1"/>
      <c r="F48" s="1"/>
      <c r="G48" s="1"/>
      <c r="H48" s="1"/>
      <c r="I48" s="1"/>
      <c r="J48" s="1"/>
      <c r="K48" s="1"/>
    </row>
    <row r="49" spans="1:11" ht="14.25" customHeight="1">
      <c r="A49" s="1"/>
      <c r="B49" s="1"/>
      <c r="C49" s="1"/>
      <c r="D49" s="1"/>
      <c r="E49" s="1"/>
      <c r="F49" s="1"/>
      <c r="G49" s="1"/>
      <c r="H49" s="1"/>
      <c r="I49" s="1"/>
      <c r="J49" s="1"/>
      <c r="K49" s="1"/>
    </row>
    <row r="50" spans="1:11" ht="14.25" customHeight="1">
      <c r="A50" s="1"/>
      <c r="B50" s="1"/>
      <c r="C50" s="1"/>
      <c r="D50" s="1"/>
      <c r="E50" s="1"/>
      <c r="F50" s="1"/>
      <c r="G50" s="1"/>
      <c r="H50" s="1"/>
      <c r="I50" s="1"/>
      <c r="J50" s="1"/>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4.25" customHeight="1">
      <c r="A75" s="1"/>
      <c r="B75" s="1"/>
      <c r="C75" s="1"/>
      <c r="D75" s="1"/>
      <c r="E75" s="1"/>
      <c r="F75" s="1"/>
      <c r="G75" s="1"/>
      <c r="H75" s="1"/>
      <c r="I75" s="1"/>
      <c r="J75" s="1"/>
      <c r="K75" s="1"/>
    </row>
    <row r="76" spans="1:11" ht="14.25" customHeight="1">
      <c r="A76" s="1"/>
      <c r="B76" s="1"/>
      <c r="C76" s="1"/>
      <c r="D76" s="1"/>
      <c r="E76" s="1"/>
      <c r="F76" s="1"/>
      <c r="G76" s="1"/>
      <c r="H76" s="1"/>
      <c r="I76" s="1"/>
      <c r="J76" s="1"/>
      <c r="K76" s="1"/>
    </row>
    <row r="77" spans="1:11" ht="14.25" customHeight="1">
      <c r="A77" s="1"/>
      <c r="B77" s="1"/>
      <c r="C77" s="1"/>
      <c r="D77" s="1"/>
      <c r="E77" s="1"/>
      <c r="F77" s="1"/>
      <c r="G77" s="1"/>
      <c r="H77" s="1"/>
      <c r="I77" s="1"/>
      <c r="J77" s="1"/>
      <c r="K77" s="1"/>
    </row>
    <row r="78" spans="1:11" ht="14.25" customHeight="1">
      <c r="A78" s="1"/>
      <c r="B78" s="1"/>
      <c r="C78" s="1"/>
      <c r="D78" s="1"/>
      <c r="E78" s="1"/>
      <c r="F78" s="1"/>
      <c r="G78" s="1"/>
      <c r="H78" s="1"/>
      <c r="I78" s="1"/>
      <c r="J78" s="1"/>
      <c r="K78" s="1"/>
    </row>
    <row r="79" spans="1:11" ht="14.25" customHeight="1">
      <c r="A79" s="1"/>
      <c r="B79" s="1"/>
      <c r="C79" s="1"/>
      <c r="D79" s="1"/>
      <c r="E79" s="1"/>
      <c r="F79" s="1"/>
      <c r="G79" s="1"/>
      <c r="H79" s="1"/>
      <c r="I79" s="1"/>
      <c r="J79" s="1"/>
      <c r="K79" s="1"/>
    </row>
    <row r="80" spans="1:11" ht="14.25" customHeight="1">
      <c r="A80" s="1"/>
      <c r="B80" s="1"/>
      <c r="C80" s="1"/>
      <c r="D80" s="1"/>
      <c r="E80" s="1"/>
      <c r="F80" s="1"/>
      <c r="G80" s="1"/>
      <c r="H80" s="1"/>
      <c r="I80" s="1"/>
      <c r="J80" s="1"/>
      <c r="K80" s="1"/>
    </row>
    <row r="81" spans="1:11" ht="14.25" customHeight="1">
      <c r="A81" s="1"/>
      <c r="B81" s="1"/>
      <c r="C81" s="1"/>
      <c r="D81" s="1"/>
      <c r="E81" s="1"/>
      <c r="F81" s="1"/>
      <c r="G81" s="1"/>
      <c r="H81" s="1"/>
      <c r="I81" s="1"/>
      <c r="J81" s="1"/>
      <c r="K81" s="1"/>
    </row>
    <row r="82" spans="1:11" ht="14.25" customHeight="1">
      <c r="A82" s="1"/>
      <c r="B82" s="1"/>
      <c r="C82" s="1"/>
      <c r="D82" s="1"/>
      <c r="E82" s="1"/>
      <c r="F82" s="1"/>
      <c r="G82" s="1"/>
      <c r="H82" s="1"/>
      <c r="I82" s="1"/>
      <c r="J82" s="1"/>
      <c r="K82" s="1"/>
    </row>
    <row r="83" spans="1:11" ht="14.25" customHeight="1">
      <c r="A83" s="1"/>
      <c r="B83" s="1"/>
      <c r="C83" s="1"/>
      <c r="D83" s="1"/>
      <c r="E83" s="1"/>
      <c r="F83" s="1"/>
      <c r="G83" s="1"/>
      <c r="H83" s="1"/>
      <c r="I83" s="1"/>
      <c r="J83" s="1"/>
      <c r="K83" s="1"/>
    </row>
    <row r="84" spans="1:11" ht="14.25" customHeight="1">
      <c r="A84" s="1"/>
      <c r="B84" s="1"/>
      <c r="C84" s="1"/>
      <c r="D84" s="1"/>
      <c r="E84" s="1"/>
      <c r="F84" s="1"/>
      <c r="G84" s="1"/>
      <c r="H84" s="1"/>
      <c r="I84" s="1"/>
      <c r="J84" s="1"/>
      <c r="K84" s="1"/>
    </row>
    <row r="85" spans="1:11" ht="14.25" customHeight="1">
      <c r="A85" s="1"/>
      <c r="B85" s="1"/>
      <c r="C85" s="1"/>
      <c r="D85" s="1"/>
      <c r="E85" s="1"/>
      <c r="F85" s="1"/>
      <c r="G85" s="1"/>
      <c r="H85" s="1"/>
      <c r="I85" s="1"/>
      <c r="J85" s="1"/>
      <c r="K85" s="1"/>
    </row>
    <row r="86" spans="1:11" ht="14.25" customHeight="1">
      <c r="A86" s="1"/>
      <c r="B86" s="1"/>
      <c r="C86" s="1"/>
      <c r="D86" s="1"/>
      <c r="E86" s="1"/>
      <c r="F86" s="1"/>
      <c r="G86" s="1"/>
      <c r="H86" s="1"/>
      <c r="I86" s="1"/>
      <c r="J86" s="1"/>
      <c r="K86" s="1"/>
    </row>
    <row r="87" spans="1:11" ht="14.25" customHeight="1">
      <c r="A87" s="1"/>
      <c r="B87" s="1"/>
      <c r="C87" s="1"/>
      <c r="D87" s="1"/>
      <c r="E87" s="1"/>
      <c r="F87" s="1"/>
      <c r="G87" s="1"/>
      <c r="H87" s="1"/>
      <c r="I87" s="1"/>
      <c r="J87" s="1"/>
      <c r="K87" s="1"/>
    </row>
    <row r="88" spans="1:11" ht="14.25" customHeight="1">
      <c r="A88" s="1"/>
      <c r="B88" s="1"/>
      <c r="C88" s="1"/>
      <c r="D88" s="1"/>
      <c r="E88" s="1"/>
      <c r="F88" s="1"/>
      <c r="G88" s="1"/>
      <c r="H88" s="1"/>
      <c r="I88" s="1"/>
      <c r="J88" s="1"/>
      <c r="K88" s="1"/>
    </row>
    <row r="89" spans="1:11" ht="14.25" customHeight="1">
      <c r="A89" s="1"/>
      <c r="B89" s="1"/>
      <c r="C89" s="1"/>
      <c r="D89" s="1"/>
      <c r="E89" s="1"/>
      <c r="F89" s="1"/>
      <c r="G89" s="1"/>
      <c r="H89" s="1"/>
      <c r="I89" s="1"/>
      <c r="J89" s="1"/>
      <c r="K89" s="1"/>
    </row>
    <row r="90" spans="1:11" ht="14.25" customHeight="1">
      <c r="A90" s="1"/>
      <c r="B90" s="1"/>
      <c r="C90" s="1"/>
      <c r="D90" s="1"/>
      <c r="E90" s="1"/>
      <c r="F90" s="1"/>
      <c r="G90" s="1"/>
      <c r="H90" s="1"/>
      <c r="I90" s="1"/>
      <c r="J90" s="1"/>
      <c r="K90" s="1"/>
    </row>
    <row r="91" spans="1:11" ht="14.25" customHeight="1">
      <c r="A91" s="1"/>
      <c r="B91" s="1"/>
      <c r="C91" s="1"/>
      <c r="D91" s="1"/>
      <c r="E91" s="1"/>
      <c r="F91" s="1"/>
      <c r="G91" s="1"/>
      <c r="H91" s="1"/>
      <c r="I91" s="1"/>
      <c r="J91" s="1"/>
      <c r="K91" s="1"/>
    </row>
    <row r="92" spans="1:11" ht="15.75" customHeight="1"/>
  </sheetData>
  <mergeCells count="3">
    <mergeCell ref="B10:J10"/>
    <mergeCell ref="B40:J40"/>
    <mergeCell ref="B41:J41"/>
  </mergeCells>
  <pageMargins left="0.7" right="0.7" top="0.75" bottom="0.75" header="0.3" footer="0.3"/>
  <pageSetup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L59"/>
  <sheetViews>
    <sheetView topLeftCell="A3" zoomScaleNormal="100" workbookViewId="0">
      <selection activeCell="D29" sqref="D29"/>
    </sheetView>
  </sheetViews>
  <sheetFormatPr baseColWidth="10" defaultRowHeight="15"/>
  <cols>
    <col min="1" max="1" width="11.42578125" style="68"/>
    <col min="2" max="2" width="1.85546875" style="68" customWidth="1"/>
    <col min="3" max="3" width="0.85546875" style="68" customWidth="1"/>
    <col min="4" max="4" width="14" style="68" customWidth="1"/>
    <col min="5" max="5" width="11.42578125" style="68"/>
    <col min="6" max="6" width="20.5703125" style="68" customWidth="1"/>
    <col min="7" max="9" width="11.42578125" style="68"/>
    <col min="10" max="10" width="15" style="68" customWidth="1"/>
    <col min="11" max="11" width="13.140625" style="68" customWidth="1"/>
    <col min="12" max="12" width="2.85546875" style="68" customWidth="1"/>
    <col min="13" max="16384" width="11.42578125" style="68"/>
  </cols>
  <sheetData>
    <row r="10" spans="3:12">
      <c r="C10" s="90" t="s">
        <v>242</v>
      </c>
      <c r="D10" s="89"/>
      <c r="E10" s="89"/>
      <c r="F10" s="89"/>
      <c r="G10" s="89"/>
      <c r="H10" s="89"/>
      <c r="I10" s="89"/>
      <c r="J10" s="89"/>
      <c r="K10" s="89"/>
      <c r="L10" s="89"/>
    </row>
    <row r="11" spans="3:12">
      <c r="C11" s="50"/>
      <c r="D11" s="50"/>
      <c r="E11" s="51"/>
      <c r="F11" s="51"/>
      <c r="G11" s="51"/>
      <c r="H11" s="51"/>
      <c r="I11" s="51"/>
      <c r="J11" s="51"/>
      <c r="K11" s="51"/>
      <c r="L11" s="50"/>
    </row>
    <row r="12" spans="3:12">
      <c r="C12" s="15"/>
      <c r="D12" s="16" t="s">
        <v>0</v>
      </c>
      <c r="E12" s="16" t="s">
        <v>1</v>
      </c>
      <c r="F12" s="16"/>
      <c r="G12" s="17" t="s">
        <v>2</v>
      </c>
      <c r="H12" s="17"/>
      <c r="I12" s="17"/>
      <c r="J12" s="18" t="s">
        <v>3</v>
      </c>
      <c r="K12" s="19"/>
      <c r="L12" s="19"/>
    </row>
    <row r="13" spans="3:12">
      <c r="C13" s="20"/>
      <c r="D13" s="21"/>
      <c r="E13" s="22"/>
      <c r="F13" s="22"/>
      <c r="G13" s="23"/>
      <c r="H13" s="70"/>
      <c r="I13" s="23"/>
      <c r="J13" s="24"/>
      <c r="K13" s="25"/>
      <c r="L13" s="25"/>
    </row>
    <row r="14" spans="3:12">
      <c r="C14" s="20"/>
      <c r="D14" s="21"/>
      <c r="E14" s="69"/>
      <c r="F14" s="22"/>
      <c r="G14" s="23"/>
      <c r="H14" s="70"/>
      <c r="I14" s="23"/>
      <c r="J14" s="24"/>
      <c r="K14" s="25"/>
      <c r="L14" s="25"/>
    </row>
    <row r="15" spans="3:12">
      <c r="C15" s="20"/>
      <c r="D15" s="21">
        <v>44482</v>
      </c>
      <c r="E15" s="69" t="s">
        <v>133</v>
      </c>
      <c r="F15" s="22"/>
      <c r="G15" s="23" t="s">
        <v>247</v>
      </c>
      <c r="H15" s="42"/>
      <c r="I15" s="23"/>
      <c r="J15" s="24">
        <f>12857.14-573.98</f>
        <v>12283.16</v>
      </c>
      <c r="K15" s="25"/>
      <c r="L15" s="25"/>
    </row>
    <row r="16" spans="3:12">
      <c r="C16" s="20"/>
      <c r="D16" s="21">
        <v>44482</v>
      </c>
      <c r="E16" s="69" t="s">
        <v>207</v>
      </c>
      <c r="F16" s="22"/>
      <c r="G16" s="23" t="s">
        <v>248</v>
      </c>
      <c r="H16" s="23"/>
      <c r="I16" s="23"/>
      <c r="J16" s="24">
        <v>500</v>
      </c>
      <c r="K16" s="25"/>
      <c r="L16" s="25"/>
    </row>
    <row r="17" spans="3:12">
      <c r="C17" s="20"/>
      <c r="D17" s="21">
        <v>44482</v>
      </c>
      <c r="E17" s="69" t="s">
        <v>74</v>
      </c>
      <c r="F17" s="22"/>
      <c r="G17" s="23" t="s">
        <v>249</v>
      </c>
      <c r="H17" s="23"/>
      <c r="I17" s="23"/>
      <c r="J17" s="24">
        <v>2826.85</v>
      </c>
      <c r="K17" s="25"/>
      <c r="L17" s="25"/>
    </row>
    <row r="18" spans="3:12">
      <c r="C18" s="20"/>
      <c r="D18" s="21">
        <v>44483</v>
      </c>
      <c r="E18" s="69" t="s">
        <v>212</v>
      </c>
      <c r="F18" s="22"/>
      <c r="G18" s="23" t="s">
        <v>250</v>
      </c>
      <c r="H18" s="23"/>
      <c r="I18" s="23"/>
      <c r="J18" s="24">
        <f>13500-602.68</f>
        <v>12897.32</v>
      </c>
      <c r="K18" s="25"/>
      <c r="L18" s="25"/>
    </row>
    <row r="19" spans="3:12">
      <c r="C19" s="20"/>
      <c r="D19" s="21">
        <v>44484</v>
      </c>
      <c r="E19" s="69" t="s">
        <v>243</v>
      </c>
      <c r="F19" s="22"/>
      <c r="G19" s="23" t="s">
        <v>251</v>
      </c>
      <c r="H19" s="23"/>
      <c r="I19" s="23"/>
      <c r="J19" s="24">
        <v>2625</v>
      </c>
      <c r="K19" s="25"/>
      <c r="L19" s="25"/>
    </row>
    <row r="20" spans="3:12">
      <c r="C20" s="20"/>
      <c r="D20" s="21">
        <v>44484</v>
      </c>
      <c r="E20" s="69" t="s">
        <v>65</v>
      </c>
      <c r="F20" s="22"/>
      <c r="G20" s="23" t="s">
        <v>252</v>
      </c>
      <c r="H20" s="23"/>
      <c r="I20" s="23"/>
      <c r="J20" s="24">
        <v>5254.46</v>
      </c>
      <c r="K20" s="25"/>
      <c r="L20" s="25"/>
    </row>
    <row r="21" spans="3:12">
      <c r="C21" s="20"/>
      <c r="D21" s="21">
        <v>44484</v>
      </c>
      <c r="E21" s="69" t="s">
        <v>62</v>
      </c>
      <c r="F21" s="22"/>
      <c r="G21" s="23" t="s">
        <v>253</v>
      </c>
      <c r="H21" s="23"/>
      <c r="I21" s="23"/>
      <c r="J21" s="24">
        <v>3000</v>
      </c>
      <c r="K21" s="25"/>
      <c r="L21" s="25"/>
    </row>
    <row r="22" spans="3:12">
      <c r="C22" s="20"/>
      <c r="D22" s="21">
        <v>44484</v>
      </c>
      <c r="E22" s="69" t="s">
        <v>10</v>
      </c>
      <c r="F22" s="22"/>
      <c r="G22" s="23" t="s">
        <v>254</v>
      </c>
      <c r="H22" s="23"/>
      <c r="I22" s="23"/>
      <c r="J22" s="24">
        <v>1429.98</v>
      </c>
      <c r="K22" s="25"/>
      <c r="L22" s="25"/>
    </row>
    <row r="23" spans="3:12">
      <c r="C23" s="20"/>
      <c r="D23" s="21">
        <v>44484</v>
      </c>
      <c r="E23" s="69" t="s">
        <v>4</v>
      </c>
      <c r="F23" s="22"/>
      <c r="G23" s="23" t="s">
        <v>255</v>
      </c>
      <c r="H23" s="23"/>
      <c r="I23" s="23"/>
      <c r="J23" s="24">
        <v>354</v>
      </c>
      <c r="K23" s="25"/>
      <c r="L23" s="25"/>
    </row>
    <row r="24" spans="3:12">
      <c r="C24" s="20"/>
      <c r="D24" s="21">
        <v>44484</v>
      </c>
      <c r="E24" s="69" t="s">
        <v>244</v>
      </c>
      <c r="F24" s="22"/>
      <c r="G24" s="23" t="s">
        <v>256</v>
      </c>
      <c r="H24" s="23"/>
      <c r="I24" s="23"/>
      <c r="J24" s="24">
        <v>4000</v>
      </c>
      <c r="K24" s="25"/>
      <c r="L24" s="25"/>
    </row>
    <row r="25" spans="3:12">
      <c r="C25" s="20"/>
      <c r="D25" s="21">
        <v>44484</v>
      </c>
      <c r="E25" s="69" t="s">
        <v>4</v>
      </c>
      <c r="F25" s="22"/>
      <c r="G25" s="23" t="s">
        <v>257</v>
      </c>
      <c r="H25" s="23"/>
      <c r="I25" s="23"/>
      <c r="J25" s="24">
        <v>199</v>
      </c>
      <c r="K25" s="25"/>
      <c r="L25" s="25"/>
    </row>
    <row r="26" spans="3:12">
      <c r="C26" s="20"/>
      <c r="D26" s="21">
        <v>44484</v>
      </c>
      <c r="E26" s="69" t="s">
        <v>4</v>
      </c>
      <c r="F26" s="22"/>
      <c r="G26" s="23" t="s">
        <v>231</v>
      </c>
      <c r="H26" s="23"/>
      <c r="I26" s="23"/>
      <c r="J26" s="24">
        <v>55</v>
      </c>
      <c r="K26" s="25"/>
      <c r="L26" s="25"/>
    </row>
    <row r="27" spans="3:12">
      <c r="C27" s="20"/>
      <c r="D27" s="21">
        <v>44484</v>
      </c>
      <c r="E27" s="69" t="s">
        <v>58</v>
      </c>
      <c r="F27" s="22"/>
      <c r="G27" s="23" t="s">
        <v>267</v>
      </c>
      <c r="H27" s="23"/>
      <c r="I27" s="23"/>
      <c r="J27" s="24">
        <v>17626.34</v>
      </c>
      <c r="K27" s="25"/>
      <c r="L27" s="25"/>
    </row>
    <row r="28" spans="3:12">
      <c r="C28" s="20"/>
      <c r="D28" s="21">
        <v>44488</v>
      </c>
      <c r="E28" s="69" t="s">
        <v>245</v>
      </c>
      <c r="F28" s="22"/>
      <c r="G28" s="23" t="s">
        <v>258</v>
      </c>
      <c r="H28" s="23"/>
      <c r="I28" s="23"/>
      <c r="J28" s="24">
        <v>1350</v>
      </c>
      <c r="K28" s="25"/>
      <c r="L28" s="25"/>
    </row>
    <row r="29" spans="3:12">
      <c r="C29" s="20"/>
      <c r="D29" s="21">
        <v>44490</v>
      </c>
      <c r="E29" s="69" t="s">
        <v>102</v>
      </c>
      <c r="F29" s="22"/>
      <c r="G29" s="23" t="s">
        <v>259</v>
      </c>
      <c r="H29" s="23"/>
      <c r="I29" s="23"/>
      <c r="J29" s="24">
        <v>1000</v>
      </c>
      <c r="K29" s="25"/>
      <c r="L29" s="25"/>
    </row>
    <row r="30" spans="3:12">
      <c r="C30" s="20"/>
      <c r="D30" s="21">
        <v>44496</v>
      </c>
      <c r="E30" s="69" t="s">
        <v>65</v>
      </c>
      <c r="F30" s="22"/>
      <c r="G30" s="23" t="s">
        <v>260</v>
      </c>
      <c r="H30" s="23"/>
      <c r="I30" s="23"/>
      <c r="J30" s="24">
        <v>5254.46</v>
      </c>
      <c r="K30" s="25"/>
      <c r="L30" s="25"/>
    </row>
    <row r="31" spans="3:12">
      <c r="C31" s="20"/>
      <c r="D31" s="21">
        <v>44496</v>
      </c>
      <c r="E31" s="69" t="s">
        <v>62</v>
      </c>
      <c r="F31" s="22"/>
      <c r="G31" s="23" t="s">
        <v>261</v>
      </c>
      <c r="H31" s="23"/>
      <c r="I31" s="23"/>
      <c r="J31" s="24">
        <v>3000</v>
      </c>
      <c r="K31" s="25"/>
      <c r="L31" s="25"/>
    </row>
    <row r="32" spans="3:12">
      <c r="C32" s="20"/>
      <c r="D32" s="21">
        <v>44496</v>
      </c>
      <c r="E32" s="69" t="s">
        <v>12</v>
      </c>
      <c r="F32" s="22"/>
      <c r="G32" s="23" t="s">
        <v>262</v>
      </c>
      <c r="H32" s="23"/>
      <c r="I32" s="23"/>
      <c r="J32" s="24">
        <v>4500</v>
      </c>
      <c r="K32" s="25"/>
      <c r="L32" s="25"/>
    </row>
    <row r="33" spans="3:12">
      <c r="C33" s="20"/>
      <c r="D33" s="21">
        <v>44496</v>
      </c>
      <c r="E33" s="69" t="s">
        <v>102</v>
      </c>
      <c r="F33" s="22"/>
      <c r="G33" s="23" t="s">
        <v>263</v>
      </c>
      <c r="H33" s="23"/>
      <c r="I33" s="23"/>
      <c r="J33" s="24">
        <v>1000</v>
      </c>
      <c r="K33" s="25"/>
      <c r="L33" s="25"/>
    </row>
    <row r="34" spans="3:12">
      <c r="C34" s="20"/>
      <c r="D34" s="21">
        <v>44496</v>
      </c>
      <c r="E34" s="69" t="s">
        <v>179</v>
      </c>
      <c r="F34" s="22"/>
      <c r="G34" s="23" t="s">
        <v>264</v>
      </c>
      <c r="H34" s="23"/>
      <c r="I34" s="23"/>
      <c r="J34" s="24">
        <f>2600-116.07</f>
        <v>2483.9299999999998</v>
      </c>
      <c r="K34" s="25"/>
      <c r="L34" s="25"/>
    </row>
    <row r="35" spans="3:12">
      <c r="C35" s="20"/>
      <c r="D35" s="21">
        <v>44496</v>
      </c>
      <c r="E35" s="69" t="s">
        <v>133</v>
      </c>
      <c r="F35" s="22"/>
      <c r="G35" s="23" t="s">
        <v>265</v>
      </c>
      <c r="H35" s="23"/>
      <c r="I35" s="23"/>
      <c r="J35" s="24">
        <f>5935-264.95</f>
        <v>5670.05</v>
      </c>
      <c r="K35" s="25"/>
      <c r="L35" s="25"/>
    </row>
    <row r="36" spans="3:12">
      <c r="C36" s="20"/>
      <c r="D36" s="21">
        <v>44496</v>
      </c>
      <c r="E36" s="69" t="s">
        <v>246</v>
      </c>
      <c r="F36" s="22"/>
      <c r="G36" s="23" t="s">
        <v>266</v>
      </c>
      <c r="H36" s="23"/>
      <c r="I36" s="23"/>
      <c r="J36" s="24">
        <f>3712.8-165.75</f>
        <v>3547.05</v>
      </c>
      <c r="K36" s="25"/>
      <c r="L36" s="25"/>
    </row>
    <row r="37" spans="3:12">
      <c r="C37" s="20"/>
      <c r="D37" s="21">
        <v>44498</v>
      </c>
      <c r="E37" s="69" t="s">
        <v>74</v>
      </c>
      <c r="F37" s="22"/>
      <c r="G37" s="23" t="s">
        <v>75</v>
      </c>
      <c r="H37" s="23"/>
      <c r="I37" s="23"/>
      <c r="J37" s="24">
        <v>3419.55</v>
      </c>
      <c r="K37" s="25"/>
      <c r="L37" s="25"/>
    </row>
    <row r="38" spans="3:12">
      <c r="C38" s="20"/>
      <c r="D38" s="21">
        <v>44496</v>
      </c>
      <c r="E38" s="69" t="s">
        <v>58</v>
      </c>
      <c r="F38" s="22"/>
      <c r="G38" s="23" t="s">
        <v>268</v>
      </c>
      <c r="H38" s="23"/>
      <c r="I38" s="23"/>
      <c r="J38" s="24">
        <v>17626.34</v>
      </c>
      <c r="K38" s="25"/>
      <c r="L38" s="25"/>
    </row>
    <row r="39" spans="3:12">
      <c r="C39" s="20"/>
      <c r="D39" s="21"/>
      <c r="E39" s="72"/>
      <c r="F39" s="22"/>
      <c r="G39" s="23"/>
      <c r="H39" s="23"/>
      <c r="I39" s="23"/>
      <c r="J39" s="24"/>
      <c r="K39" s="25"/>
      <c r="L39" s="25"/>
    </row>
    <row r="40" spans="3:12">
      <c r="C40" s="20"/>
      <c r="D40" s="21"/>
      <c r="E40" s="72"/>
      <c r="F40" s="22"/>
      <c r="G40" s="23"/>
      <c r="H40" s="23"/>
      <c r="I40" s="23"/>
      <c r="J40" s="24"/>
      <c r="K40" s="25"/>
      <c r="L40" s="25"/>
    </row>
    <row r="41" spans="3:12">
      <c r="C41" s="20"/>
      <c r="D41" s="21"/>
      <c r="E41" s="71"/>
      <c r="F41" s="22"/>
      <c r="G41" s="23"/>
      <c r="H41" s="23"/>
      <c r="I41" s="23"/>
      <c r="J41" s="24"/>
      <c r="K41" s="25"/>
      <c r="L41" s="25"/>
    </row>
    <row r="42" spans="3:12">
      <c r="C42" s="20"/>
      <c r="D42" s="21"/>
      <c r="E42" s="71"/>
      <c r="F42" s="22"/>
      <c r="G42" s="23"/>
      <c r="H42" s="23"/>
      <c r="I42" s="23"/>
      <c r="J42" s="24"/>
      <c r="K42" s="25"/>
      <c r="L42" s="25"/>
    </row>
    <row r="43" spans="3:12">
      <c r="C43" s="20"/>
      <c r="D43" s="21"/>
      <c r="E43" s="71"/>
      <c r="F43" s="22"/>
      <c r="G43" s="23"/>
      <c r="H43" s="23"/>
      <c r="I43" s="23"/>
      <c r="J43" s="24"/>
      <c r="K43" s="25"/>
      <c r="L43" s="25"/>
    </row>
    <row r="44" spans="3:12">
      <c r="C44" s="20"/>
      <c r="D44" s="21"/>
      <c r="E44" s="70"/>
      <c r="F44" s="22"/>
      <c r="G44" s="23"/>
      <c r="H44" s="23"/>
      <c r="I44" s="23"/>
      <c r="J44" s="24"/>
      <c r="K44" s="25"/>
      <c r="L44" s="25"/>
    </row>
    <row r="45" spans="3:12">
      <c r="C45" s="20"/>
      <c r="D45" s="21"/>
      <c r="E45" s="70"/>
      <c r="F45" s="22"/>
      <c r="G45" s="23"/>
      <c r="H45" s="23"/>
      <c r="I45" s="23"/>
      <c r="J45" s="24"/>
      <c r="K45" s="25"/>
      <c r="L45" s="25"/>
    </row>
    <row r="46" spans="3:12">
      <c r="C46" s="20"/>
      <c r="D46" s="21"/>
      <c r="E46" s="72"/>
      <c r="F46" s="22"/>
      <c r="G46" s="23"/>
      <c r="H46" s="23"/>
      <c r="I46" s="23"/>
      <c r="J46" s="24"/>
      <c r="K46" s="25"/>
      <c r="L46" s="25"/>
    </row>
    <row r="47" spans="3:12">
      <c r="C47" s="20"/>
      <c r="D47" s="21"/>
      <c r="E47" s="70"/>
      <c r="F47" s="22"/>
      <c r="G47" s="23"/>
      <c r="H47" s="23"/>
      <c r="I47" s="23"/>
      <c r="J47" s="24"/>
      <c r="K47" s="25"/>
      <c r="L47" s="25"/>
    </row>
    <row r="48" spans="3:12">
      <c r="C48" s="20"/>
      <c r="D48" s="21"/>
      <c r="E48" s="70"/>
      <c r="F48" s="22"/>
      <c r="G48" s="23"/>
      <c r="H48" s="23"/>
      <c r="I48" s="23"/>
      <c r="J48" s="24"/>
      <c r="K48" s="25"/>
      <c r="L48" s="25"/>
    </row>
    <row r="49" spans="3:12">
      <c r="C49" s="20"/>
      <c r="D49" s="21"/>
      <c r="E49" s="22"/>
      <c r="F49" s="22"/>
      <c r="G49" s="23"/>
      <c r="H49" s="23"/>
      <c r="I49" s="23"/>
      <c r="J49" s="24"/>
      <c r="K49" s="25"/>
      <c r="L49" s="25"/>
    </row>
    <row r="50" spans="3:12">
      <c r="C50" s="20"/>
      <c r="D50" s="21"/>
      <c r="E50" s="22"/>
      <c r="F50" s="22"/>
      <c r="G50" s="23"/>
      <c r="H50" s="23"/>
      <c r="I50" s="23"/>
      <c r="J50" s="24"/>
      <c r="K50" s="25"/>
      <c r="L50" s="25"/>
    </row>
    <row r="51" spans="3:12">
      <c r="C51" s="20"/>
      <c r="D51" s="21"/>
      <c r="E51" s="22"/>
      <c r="F51" s="22"/>
      <c r="G51" s="23"/>
      <c r="H51" s="23"/>
      <c r="I51" s="23"/>
      <c r="J51" s="24"/>
      <c r="K51" s="25"/>
      <c r="L51" s="25"/>
    </row>
    <row r="52" spans="3:12">
      <c r="C52" s="27"/>
      <c r="D52" s="28"/>
      <c r="E52" s="29"/>
      <c r="F52" s="29"/>
      <c r="G52" s="29"/>
      <c r="H52" s="29"/>
      <c r="I52" s="29"/>
      <c r="J52" s="30"/>
      <c r="K52" s="31"/>
      <c r="L52" s="25"/>
    </row>
    <row r="53" spans="3:12">
      <c r="C53" s="20"/>
      <c r="D53" s="26"/>
      <c r="E53" s="22"/>
      <c r="F53" s="32" t="s">
        <v>6</v>
      </c>
      <c r="G53" s="22"/>
      <c r="H53" s="22"/>
      <c r="I53" s="22"/>
      <c r="J53" s="33">
        <f>SUM(J13:J51)</f>
        <v>111902.49</v>
      </c>
      <c r="K53" s="25"/>
      <c r="L53" s="25"/>
    </row>
    <row r="54" spans="3:12">
      <c r="C54" s="34"/>
      <c r="D54" s="35"/>
      <c r="E54" s="35"/>
      <c r="F54" s="36"/>
      <c r="G54" s="36"/>
      <c r="H54" s="36"/>
      <c r="I54" s="36"/>
      <c r="J54" s="37"/>
      <c r="K54" s="38"/>
      <c r="L54" s="25"/>
    </row>
    <row r="55" spans="3:12">
      <c r="C55" s="27"/>
      <c r="D55" s="28"/>
      <c r="E55" s="29"/>
      <c r="F55" s="29"/>
      <c r="G55" s="29"/>
      <c r="H55" s="29"/>
      <c r="I55" s="29"/>
      <c r="J55" s="29"/>
      <c r="K55" s="30"/>
      <c r="L55" s="31"/>
    </row>
    <row r="56" spans="3:12">
      <c r="C56" s="20"/>
      <c r="D56" s="52"/>
      <c r="E56" s="53"/>
      <c r="F56" s="54"/>
      <c r="G56" s="53"/>
      <c r="H56" s="53"/>
      <c r="I56" s="53"/>
      <c r="J56" s="53"/>
      <c r="K56" s="55"/>
      <c r="L56" s="56"/>
    </row>
    <row r="57" spans="3:12">
      <c r="C57" s="57"/>
      <c r="D57" s="1"/>
      <c r="E57" s="1"/>
      <c r="F57" s="1"/>
      <c r="G57" s="1"/>
      <c r="H57" s="1"/>
      <c r="I57" s="1"/>
      <c r="J57" s="1"/>
    </row>
    <row r="58" spans="3:12">
      <c r="D58" s="88" t="s">
        <v>7</v>
      </c>
      <c r="E58" s="89"/>
      <c r="F58" s="89"/>
      <c r="G58" s="89"/>
      <c r="H58" s="89"/>
      <c r="I58" s="89"/>
      <c r="J58" s="89"/>
      <c r="K58" s="89"/>
      <c r="L58" s="89"/>
    </row>
    <row r="59" spans="3:12">
      <c r="D59" s="88" t="s">
        <v>8</v>
      </c>
      <c r="E59" s="89"/>
      <c r="F59" s="89"/>
      <c r="G59" s="89"/>
      <c r="H59" s="89"/>
      <c r="I59" s="89"/>
      <c r="J59" s="89"/>
      <c r="K59" s="89"/>
      <c r="L59" s="89"/>
    </row>
  </sheetData>
  <mergeCells count="3">
    <mergeCell ref="C10:L10"/>
    <mergeCell ref="D58:L58"/>
    <mergeCell ref="D59:L59"/>
  </mergeCells>
  <pageMargins left="0.7" right="0.7" top="0.75" bottom="0.75" header="0.3" footer="0.3"/>
  <pageSetup scale="6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L62"/>
  <sheetViews>
    <sheetView topLeftCell="A22" zoomScaleNormal="100" workbookViewId="0">
      <selection activeCell="J29" sqref="J29"/>
    </sheetView>
  </sheetViews>
  <sheetFormatPr baseColWidth="10" defaultRowHeight="15"/>
  <cols>
    <col min="1" max="1" width="11.42578125" style="80"/>
    <col min="2" max="2" width="1.85546875" style="80" customWidth="1"/>
    <col min="3" max="3" width="0.85546875" style="80" customWidth="1"/>
    <col min="4" max="4" width="14" style="80" customWidth="1"/>
    <col min="5" max="5" width="11.42578125" style="80"/>
    <col min="6" max="6" width="20.5703125" style="80" customWidth="1"/>
    <col min="7" max="9" width="11.42578125" style="80"/>
    <col min="10" max="10" width="15" style="80" customWidth="1"/>
    <col min="11" max="11" width="13.140625" style="80" customWidth="1"/>
    <col min="12" max="12" width="2.85546875" style="80" customWidth="1"/>
    <col min="13" max="16384" width="11.42578125" style="80"/>
  </cols>
  <sheetData>
    <row r="10" spans="3:12">
      <c r="C10" s="90" t="s">
        <v>269</v>
      </c>
      <c r="D10" s="89"/>
      <c r="E10" s="89"/>
      <c r="F10" s="89"/>
      <c r="G10" s="89"/>
      <c r="H10" s="89"/>
      <c r="I10" s="89"/>
      <c r="J10" s="89"/>
      <c r="K10" s="89"/>
      <c r="L10" s="89"/>
    </row>
    <row r="11" spans="3:12">
      <c r="C11" s="50"/>
      <c r="D11" s="50"/>
      <c r="E11" s="51"/>
      <c r="F11" s="51"/>
      <c r="G11" s="51"/>
      <c r="H11" s="51"/>
      <c r="I11" s="51"/>
      <c r="J11" s="51"/>
      <c r="K11" s="51"/>
      <c r="L11" s="50"/>
    </row>
    <row r="12" spans="3:12">
      <c r="C12" s="15"/>
      <c r="D12" s="16" t="s">
        <v>0</v>
      </c>
      <c r="E12" s="16" t="s">
        <v>1</v>
      </c>
      <c r="F12" s="16"/>
      <c r="G12" s="17" t="s">
        <v>2</v>
      </c>
      <c r="H12" s="17"/>
      <c r="I12" s="17"/>
      <c r="J12" s="18" t="s">
        <v>3</v>
      </c>
      <c r="K12" s="19"/>
      <c r="L12" s="19"/>
    </row>
    <row r="13" spans="3:12">
      <c r="C13" s="20"/>
      <c r="D13" s="21"/>
      <c r="E13" s="22"/>
      <c r="F13" s="22"/>
      <c r="G13" s="23"/>
      <c r="H13" s="70"/>
      <c r="I13" s="23"/>
      <c r="J13" s="24"/>
      <c r="K13" s="25"/>
      <c r="L13" s="25"/>
    </row>
    <row r="14" spans="3:12">
      <c r="C14" s="20"/>
      <c r="D14" s="21"/>
      <c r="E14" s="69"/>
      <c r="F14" s="22"/>
      <c r="G14" s="23"/>
      <c r="H14" s="70"/>
      <c r="I14" s="23"/>
      <c r="J14" s="24"/>
      <c r="K14" s="25"/>
      <c r="L14" s="25"/>
    </row>
    <row r="15" spans="3:12">
      <c r="C15" s="20"/>
      <c r="D15" s="21">
        <v>44510</v>
      </c>
      <c r="E15" s="83" t="s">
        <v>212</v>
      </c>
      <c r="F15" s="22"/>
      <c r="G15" s="83" t="s">
        <v>274</v>
      </c>
      <c r="H15" s="87"/>
      <c r="I15" s="23"/>
      <c r="J15" s="24">
        <f>13500-602.68</f>
        <v>12897.32</v>
      </c>
      <c r="K15" s="25"/>
      <c r="L15" s="25"/>
    </row>
    <row r="16" spans="3:12">
      <c r="C16" s="20"/>
      <c r="D16" s="21">
        <v>44511</v>
      </c>
      <c r="E16" s="84" t="s">
        <v>74</v>
      </c>
      <c r="F16" s="22"/>
      <c r="G16" s="23" t="s">
        <v>249</v>
      </c>
      <c r="H16" s="23"/>
      <c r="I16" s="23"/>
      <c r="J16" s="24">
        <v>3167.61</v>
      </c>
      <c r="K16" s="25"/>
      <c r="L16" s="25"/>
    </row>
    <row r="17" spans="3:12">
      <c r="C17" s="20"/>
      <c r="D17" s="21">
        <v>44511</v>
      </c>
      <c r="E17" s="71" t="s">
        <v>133</v>
      </c>
      <c r="F17" s="22"/>
      <c r="G17" s="23" t="s">
        <v>275</v>
      </c>
      <c r="H17" s="23"/>
      <c r="I17" s="23"/>
      <c r="J17" s="24">
        <v>12283.16</v>
      </c>
      <c r="K17" s="25"/>
      <c r="L17" s="25"/>
    </row>
    <row r="18" spans="3:12">
      <c r="C18" s="20"/>
      <c r="D18" s="21">
        <v>44515</v>
      </c>
      <c r="E18" s="83" t="s">
        <v>10</v>
      </c>
      <c r="F18" s="22"/>
      <c r="G18" s="23" t="s">
        <v>276</v>
      </c>
      <c r="H18" s="23"/>
      <c r="I18" s="23"/>
      <c r="J18" s="24">
        <v>1310.3499999999999</v>
      </c>
      <c r="K18" s="25"/>
      <c r="L18" s="25"/>
    </row>
    <row r="19" spans="3:12">
      <c r="C19" s="20"/>
      <c r="D19" s="21">
        <v>44515</v>
      </c>
      <c r="E19" s="84" t="s">
        <v>65</v>
      </c>
      <c r="F19" s="22"/>
      <c r="G19" s="23" t="s">
        <v>277</v>
      </c>
      <c r="H19" s="23"/>
      <c r="I19" s="23"/>
      <c r="J19" s="24">
        <v>5254.46</v>
      </c>
      <c r="K19" s="25"/>
      <c r="L19" s="25"/>
    </row>
    <row r="20" spans="3:12">
      <c r="C20" s="20"/>
      <c r="D20" s="21">
        <v>44515</v>
      </c>
      <c r="E20" s="85" t="s">
        <v>62</v>
      </c>
      <c r="F20" s="22"/>
      <c r="G20" s="23" t="s">
        <v>278</v>
      </c>
      <c r="H20" s="23"/>
      <c r="I20" s="23"/>
      <c r="J20" s="24">
        <v>3000</v>
      </c>
      <c r="K20" s="25"/>
      <c r="L20" s="25"/>
    </row>
    <row r="21" spans="3:12">
      <c r="C21" s="20"/>
      <c r="D21" s="21">
        <v>44515</v>
      </c>
      <c r="E21" s="85" t="s">
        <v>4</v>
      </c>
      <c r="F21" s="22"/>
      <c r="G21" s="23" t="s">
        <v>279</v>
      </c>
      <c r="H21" s="23"/>
      <c r="I21" s="23"/>
      <c r="J21" s="24">
        <v>354</v>
      </c>
      <c r="K21" s="25"/>
      <c r="L21" s="25"/>
    </row>
    <row r="22" spans="3:12">
      <c r="C22" s="20"/>
      <c r="D22" s="21">
        <v>44515</v>
      </c>
      <c r="E22" s="85" t="s">
        <v>4</v>
      </c>
      <c r="F22" s="22"/>
      <c r="G22" s="23" t="s">
        <v>280</v>
      </c>
      <c r="H22" s="23"/>
      <c r="I22" s="23"/>
      <c r="J22" s="24">
        <v>199</v>
      </c>
      <c r="K22" s="25"/>
      <c r="L22" s="25"/>
    </row>
    <row r="23" spans="3:12" s="81" customFormat="1">
      <c r="C23" s="20"/>
      <c r="D23" s="21">
        <v>44515</v>
      </c>
      <c r="E23" s="85" t="s">
        <v>58</v>
      </c>
      <c r="F23" s="22"/>
      <c r="G23" s="23" t="s">
        <v>289</v>
      </c>
      <c r="H23" s="23"/>
      <c r="I23" s="23"/>
      <c r="J23" s="24">
        <v>17626.34</v>
      </c>
      <c r="K23" s="25"/>
      <c r="L23" s="25"/>
    </row>
    <row r="24" spans="3:12" s="81" customFormat="1">
      <c r="C24" s="20"/>
      <c r="D24" s="21">
        <v>44515</v>
      </c>
      <c r="E24" s="85" t="s">
        <v>58</v>
      </c>
      <c r="F24" s="22"/>
      <c r="G24" s="23" t="s">
        <v>290</v>
      </c>
      <c r="H24" s="23"/>
      <c r="I24" s="23"/>
      <c r="J24" s="24">
        <v>1200.55</v>
      </c>
      <c r="K24" s="25"/>
      <c r="L24" s="25"/>
    </row>
    <row r="25" spans="3:12">
      <c r="C25" s="20"/>
      <c r="D25" s="21">
        <v>44518</v>
      </c>
      <c r="E25" s="83" t="s">
        <v>270</v>
      </c>
      <c r="F25" s="22"/>
      <c r="G25" s="23" t="s">
        <v>281</v>
      </c>
      <c r="H25" s="23"/>
      <c r="I25" s="23"/>
      <c r="J25" s="24">
        <v>5504.5</v>
      </c>
      <c r="K25" s="25"/>
      <c r="L25" s="25"/>
    </row>
    <row r="26" spans="3:12">
      <c r="C26" s="20"/>
      <c r="D26" s="21">
        <v>44518</v>
      </c>
      <c r="E26" s="71" t="s">
        <v>271</v>
      </c>
      <c r="F26" s="22"/>
      <c r="G26" s="23" t="s">
        <v>282</v>
      </c>
      <c r="H26" s="23"/>
      <c r="I26" s="23"/>
      <c r="J26" s="24">
        <v>2350</v>
      </c>
      <c r="K26" s="25"/>
      <c r="L26" s="25"/>
    </row>
    <row r="27" spans="3:12">
      <c r="C27" s="20"/>
      <c r="D27" s="21">
        <v>44518</v>
      </c>
      <c r="E27" s="86" t="s">
        <v>4</v>
      </c>
      <c r="F27" s="22"/>
      <c r="G27" s="23" t="s">
        <v>283</v>
      </c>
      <c r="H27" s="23"/>
      <c r="I27" s="23"/>
      <c r="J27" s="24">
        <v>55</v>
      </c>
      <c r="K27" s="25"/>
      <c r="L27" s="25"/>
    </row>
    <row r="28" spans="3:12">
      <c r="C28" s="20"/>
      <c r="D28" s="21">
        <v>44523</v>
      </c>
      <c r="E28" s="70" t="s">
        <v>12</v>
      </c>
      <c r="F28" s="22"/>
      <c r="G28" s="23" t="s">
        <v>284</v>
      </c>
      <c r="H28" s="23"/>
      <c r="I28" s="23"/>
      <c r="J28" s="24">
        <v>4500</v>
      </c>
      <c r="K28" s="25"/>
      <c r="L28" s="25"/>
    </row>
    <row r="29" spans="3:12">
      <c r="C29" s="20"/>
      <c r="D29" s="21">
        <v>44523</v>
      </c>
      <c r="E29" s="71" t="s">
        <v>65</v>
      </c>
      <c r="F29" s="22"/>
      <c r="G29" s="23" t="s">
        <v>285</v>
      </c>
      <c r="H29" s="23"/>
      <c r="I29" s="23"/>
      <c r="J29" s="24">
        <v>5254.46</v>
      </c>
      <c r="K29" s="25"/>
      <c r="L29" s="25"/>
    </row>
    <row r="30" spans="3:12">
      <c r="C30" s="20"/>
      <c r="D30" s="21">
        <v>44523</v>
      </c>
      <c r="E30" s="71" t="s">
        <v>62</v>
      </c>
      <c r="F30" s="22"/>
      <c r="G30" s="23" t="s">
        <v>286</v>
      </c>
      <c r="H30" s="23"/>
      <c r="I30" s="23"/>
      <c r="J30" s="24">
        <v>3000</v>
      </c>
      <c r="K30" s="25"/>
      <c r="L30" s="25"/>
    </row>
    <row r="31" spans="3:12">
      <c r="C31" s="20"/>
      <c r="D31" s="21">
        <v>44523</v>
      </c>
      <c r="E31" s="86" t="s">
        <v>272</v>
      </c>
      <c r="F31" s="22"/>
      <c r="G31" s="23" t="s">
        <v>287</v>
      </c>
      <c r="H31" s="23"/>
      <c r="I31" s="23"/>
      <c r="J31" s="24">
        <v>2618.91</v>
      </c>
      <c r="K31" s="25"/>
      <c r="L31" s="25"/>
    </row>
    <row r="32" spans="3:12" s="81" customFormat="1">
      <c r="C32" s="20"/>
      <c r="D32" s="21">
        <v>44523</v>
      </c>
      <c r="E32" s="86" t="s">
        <v>58</v>
      </c>
      <c r="F32" s="22"/>
      <c r="G32" s="23" t="s">
        <v>291</v>
      </c>
      <c r="H32" s="23"/>
      <c r="I32" s="23"/>
      <c r="J32" s="24">
        <v>17626.34</v>
      </c>
      <c r="K32" s="25"/>
      <c r="L32" s="25"/>
    </row>
    <row r="33" spans="3:12">
      <c r="C33" s="20"/>
      <c r="D33" s="21">
        <v>44526</v>
      </c>
      <c r="E33" s="69" t="s">
        <v>273</v>
      </c>
      <c r="F33" s="22"/>
      <c r="G33" s="23" t="s">
        <v>288</v>
      </c>
      <c r="H33" s="23"/>
      <c r="I33" s="23"/>
      <c r="J33" s="24">
        <v>8262.8799999999992</v>
      </c>
      <c r="K33" s="25"/>
      <c r="L33" s="25"/>
    </row>
    <row r="34" spans="3:12">
      <c r="C34" s="20"/>
      <c r="D34" s="21">
        <v>44530</v>
      </c>
      <c r="E34" s="70" t="s">
        <v>74</v>
      </c>
      <c r="F34" s="22"/>
      <c r="G34" s="23" t="s">
        <v>75</v>
      </c>
      <c r="H34" s="23"/>
      <c r="I34" s="23"/>
      <c r="J34" s="24">
        <v>4436.16</v>
      </c>
      <c r="K34" s="25"/>
      <c r="L34" s="25"/>
    </row>
    <row r="35" spans="3:12">
      <c r="C35" s="20"/>
      <c r="D35" s="21"/>
      <c r="E35" s="69"/>
      <c r="F35" s="22"/>
      <c r="G35" s="23"/>
      <c r="H35" s="23"/>
      <c r="I35" s="23"/>
      <c r="J35" s="24"/>
      <c r="K35" s="25"/>
      <c r="L35" s="25"/>
    </row>
    <row r="36" spans="3:12">
      <c r="C36" s="20"/>
      <c r="D36" s="21"/>
      <c r="E36" s="69"/>
      <c r="F36" s="22"/>
      <c r="G36" s="23"/>
      <c r="H36" s="23"/>
      <c r="I36" s="23"/>
      <c r="J36" s="24"/>
      <c r="K36" s="25"/>
      <c r="L36" s="25"/>
    </row>
    <row r="37" spans="3:12">
      <c r="C37" s="20"/>
      <c r="D37" s="21"/>
      <c r="E37" s="69"/>
      <c r="F37" s="22"/>
      <c r="G37" s="23"/>
      <c r="H37" s="23"/>
      <c r="I37" s="23"/>
      <c r="J37" s="24"/>
      <c r="K37" s="25"/>
      <c r="L37" s="25"/>
    </row>
    <row r="38" spans="3:12">
      <c r="C38" s="20"/>
      <c r="D38" s="21"/>
      <c r="E38" s="69"/>
      <c r="F38" s="22"/>
      <c r="G38" s="23"/>
      <c r="H38" s="23"/>
      <c r="I38" s="23"/>
      <c r="J38" s="24"/>
      <c r="K38" s="25"/>
      <c r="L38" s="25"/>
    </row>
    <row r="39" spans="3:12">
      <c r="C39" s="20"/>
      <c r="D39" s="21"/>
      <c r="E39" s="69"/>
      <c r="F39" s="22"/>
      <c r="G39" s="23"/>
      <c r="H39" s="23"/>
      <c r="I39" s="23"/>
      <c r="J39" s="24"/>
      <c r="K39" s="25"/>
      <c r="L39" s="25"/>
    </row>
    <row r="40" spans="3:12">
      <c r="C40" s="20"/>
      <c r="D40" s="21"/>
      <c r="E40" s="69"/>
      <c r="F40" s="22"/>
      <c r="G40" s="23"/>
      <c r="H40" s="23"/>
      <c r="I40" s="23"/>
      <c r="J40" s="24"/>
      <c r="K40" s="25"/>
      <c r="L40" s="25"/>
    </row>
    <row r="41" spans="3:12">
      <c r="C41" s="20"/>
      <c r="D41" s="21"/>
      <c r="E41" s="69"/>
      <c r="F41" s="22"/>
      <c r="G41" s="23"/>
      <c r="H41" s="23"/>
      <c r="I41" s="23"/>
      <c r="J41" s="24"/>
      <c r="K41" s="25"/>
      <c r="L41" s="25"/>
    </row>
    <row r="42" spans="3:12">
      <c r="C42" s="20"/>
      <c r="D42" s="21"/>
      <c r="E42" s="72"/>
      <c r="F42" s="22"/>
      <c r="G42" s="23"/>
      <c r="H42" s="23"/>
      <c r="I42" s="23"/>
      <c r="J42" s="24"/>
      <c r="K42" s="25"/>
      <c r="L42" s="25"/>
    </row>
    <row r="43" spans="3:12">
      <c r="C43" s="20"/>
      <c r="D43" s="21"/>
      <c r="E43" s="72"/>
      <c r="F43" s="22"/>
      <c r="G43" s="23"/>
      <c r="H43" s="23"/>
      <c r="I43" s="23"/>
      <c r="J43" s="24"/>
      <c r="K43" s="25"/>
      <c r="L43" s="25"/>
    </row>
    <row r="44" spans="3:12">
      <c r="C44" s="20"/>
      <c r="D44" s="21"/>
      <c r="E44" s="71"/>
      <c r="F44" s="22"/>
      <c r="G44" s="23"/>
      <c r="H44" s="23"/>
      <c r="I44" s="23"/>
      <c r="J44" s="24"/>
      <c r="K44" s="25"/>
      <c r="L44" s="25"/>
    </row>
    <row r="45" spans="3:12">
      <c r="C45" s="20"/>
      <c r="D45" s="21"/>
      <c r="E45" s="71"/>
      <c r="F45" s="22"/>
      <c r="G45" s="23"/>
      <c r="H45" s="23"/>
      <c r="I45" s="23"/>
      <c r="J45" s="24"/>
      <c r="K45" s="25"/>
      <c r="L45" s="25"/>
    </row>
    <row r="46" spans="3:12">
      <c r="C46" s="20"/>
      <c r="D46" s="21"/>
      <c r="E46" s="71"/>
      <c r="F46" s="22"/>
      <c r="G46" s="23"/>
      <c r="H46" s="23"/>
      <c r="I46" s="23"/>
      <c r="J46" s="24"/>
      <c r="K46" s="25"/>
      <c r="L46" s="25"/>
    </row>
    <row r="47" spans="3:12">
      <c r="C47" s="20"/>
      <c r="D47" s="21"/>
      <c r="E47" s="70"/>
      <c r="F47" s="22"/>
      <c r="G47" s="23"/>
      <c r="H47" s="23"/>
      <c r="I47" s="23"/>
      <c r="J47" s="24"/>
      <c r="K47" s="25"/>
      <c r="L47" s="25"/>
    </row>
    <row r="48" spans="3:12">
      <c r="C48" s="20"/>
      <c r="D48" s="21"/>
      <c r="E48" s="70"/>
      <c r="F48" s="22"/>
      <c r="G48" s="23"/>
      <c r="H48" s="23"/>
      <c r="I48" s="23"/>
      <c r="J48" s="24"/>
      <c r="K48" s="25"/>
      <c r="L48" s="25"/>
    </row>
    <row r="49" spans="3:12">
      <c r="C49" s="20"/>
      <c r="D49" s="21"/>
      <c r="E49" s="72"/>
      <c r="F49" s="22"/>
      <c r="G49" s="23"/>
      <c r="H49" s="23"/>
      <c r="I49" s="23"/>
      <c r="J49" s="24"/>
      <c r="K49" s="25"/>
      <c r="L49" s="25"/>
    </row>
    <row r="50" spans="3:12">
      <c r="C50" s="20"/>
      <c r="D50" s="21"/>
      <c r="E50" s="70"/>
      <c r="F50" s="22"/>
      <c r="G50" s="23"/>
      <c r="H50" s="23"/>
      <c r="I50" s="23"/>
      <c r="J50" s="24"/>
      <c r="K50" s="25"/>
      <c r="L50" s="25"/>
    </row>
    <row r="51" spans="3:12">
      <c r="C51" s="20"/>
      <c r="D51" s="21"/>
      <c r="E51" s="70"/>
      <c r="F51" s="22"/>
      <c r="G51" s="23"/>
      <c r="H51" s="23"/>
      <c r="I51" s="23"/>
      <c r="J51" s="24"/>
      <c r="K51" s="25"/>
      <c r="L51" s="25"/>
    </row>
    <row r="52" spans="3:12">
      <c r="C52" s="20"/>
      <c r="D52" s="21"/>
      <c r="E52" s="22"/>
      <c r="F52" s="22"/>
      <c r="G52" s="23"/>
      <c r="H52" s="23"/>
      <c r="I52" s="23"/>
      <c r="J52" s="24"/>
      <c r="K52" s="25"/>
      <c r="L52" s="25"/>
    </row>
    <row r="53" spans="3:12">
      <c r="C53" s="20"/>
      <c r="D53" s="21"/>
      <c r="E53" s="22"/>
      <c r="F53" s="22"/>
      <c r="G53" s="23"/>
      <c r="H53" s="23"/>
      <c r="I53" s="23"/>
      <c r="J53" s="24"/>
      <c r="K53" s="25"/>
      <c r="L53" s="25"/>
    </row>
    <row r="54" spans="3:12">
      <c r="C54" s="20"/>
      <c r="D54" s="21"/>
      <c r="E54" s="22"/>
      <c r="F54" s="22"/>
      <c r="G54" s="23"/>
      <c r="H54" s="23"/>
      <c r="I54" s="23"/>
      <c r="J54" s="24"/>
      <c r="K54" s="25"/>
      <c r="L54" s="25"/>
    </row>
    <row r="55" spans="3:12">
      <c r="C55" s="27"/>
      <c r="D55" s="28"/>
      <c r="E55" s="29"/>
      <c r="F55" s="29"/>
      <c r="G55" s="29"/>
      <c r="H55" s="29"/>
      <c r="I55" s="29"/>
      <c r="J55" s="30"/>
      <c r="K55" s="31"/>
      <c r="L55" s="25"/>
    </row>
    <row r="56" spans="3:12">
      <c r="C56" s="20"/>
      <c r="D56" s="26"/>
      <c r="E56" s="22"/>
      <c r="F56" s="32" t="s">
        <v>6</v>
      </c>
      <c r="G56" s="22"/>
      <c r="H56" s="22"/>
      <c r="I56" s="22"/>
      <c r="J56" s="33">
        <f>SUM(J13:J54)</f>
        <v>110901.04000000002</v>
      </c>
      <c r="K56" s="25"/>
      <c r="L56" s="25"/>
    </row>
    <row r="57" spans="3:12">
      <c r="C57" s="34"/>
      <c r="D57" s="35"/>
      <c r="E57" s="35"/>
      <c r="F57" s="36"/>
      <c r="G57" s="36"/>
      <c r="H57" s="36"/>
      <c r="I57" s="36"/>
      <c r="J57" s="37"/>
      <c r="K57" s="38"/>
      <c r="L57" s="25"/>
    </row>
    <row r="58" spans="3:12">
      <c r="C58" s="27"/>
      <c r="D58" s="28"/>
      <c r="E58" s="29"/>
      <c r="F58" s="29"/>
      <c r="G58" s="29"/>
      <c r="H58" s="29"/>
      <c r="I58" s="29"/>
      <c r="J58" s="29"/>
      <c r="K58" s="30"/>
      <c r="L58" s="31"/>
    </row>
    <row r="59" spans="3:12">
      <c r="C59" s="20"/>
      <c r="D59" s="52"/>
      <c r="E59" s="53"/>
      <c r="F59" s="54"/>
      <c r="G59" s="53"/>
      <c r="H59" s="53"/>
      <c r="I59" s="53"/>
      <c r="J59" s="53"/>
      <c r="K59" s="55"/>
      <c r="L59" s="56"/>
    </row>
    <row r="60" spans="3:12">
      <c r="C60" s="57"/>
      <c r="D60" s="1"/>
      <c r="E60" s="1"/>
      <c r="F60" s="1"/>
      <c r="G60" s="1"/>
      <c r="H60" s="1"/>
      <c r="I60" s="1"/>
      <c r="J60" s="1"/>
    </row>
    <row r="61" spans="3:12">
      <c r="D61" s="88" t="s">
        <v>7</v>
      </c>
      <c r="E61" s="89"/>
      <c r="F61" s="89"/>
      <c r="G61" s="89"/>
      <c r="H61" s="89"/>
      <c r="I61" s="89"/>
      <c r="J61" s="89"/>
      <c r="K61" s="89"/>
      <c r="L61" s="89"/>
    </row>
    <row r="62" spans="3:12">
      <c r="D62" s="88" t="s">
        <v>8</v>
      </c>
      <c r="E62" s="89"/>
      <c r="F62" s="89"/>
      <c r="G62" s="89"/>
      <c r="H62" s="89"/>
      <c r="I62" s="89"/>
      <c r="J62" s="89"/>
      <c r="K62" s="89"/>
      <c r="L62" s="89"/>
    </row>
  </sheetData>
  <mergeCells count="3">
    <mergeCell ref="C10:L10"/>
    <mergeCell ref="D61:L61"/>
    <mergeCell ref="D62:L62"/>
  </mergeCells>
  <pageMargins left="0.7" right="0.7" top="0.75" bottom="0.75" header="0.3" footer="0.3"/>
  <pageSetup scale="6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L65"/>
  <sheetViews>
    <sheetView tabSelected="1" zoomScaleNormal="100" workbookViewId="0">
      <selection activeCell="C11" sqref="C11"/>
    </sheetView>
  </sheetViews>
  <sheetFormatPr baseColWidth="10" defaultRowHeight="15"/>
  <cols>
    <col min="1" max="1" width="11.42578125" style="82"/>
    <col min="2" max="2" width="1.85546875" style="82" customWidth="1"/>
    <col min="3" max="3" width="0.85546875" style="82" customWidth="1"/>
    <col min="4" max="4" width="14" style="82" customWidth="1"/>
    <col min="5" max="5" width="11.42578125" style="82"/>
    <col min="6" max="6" width="20.5703125" style="82" customWidth="1"/>
    <col min="7" max="9" width="11.42578125" style="82"/>
    <col min="10" max="10" width="15" style="82" customWidth="1"/>
    <col min="11" max="11" width="13.140625" style="82" customWidth="1"/>
    <col min="12" max="12" width="2.85546875" style="82" customWidth="1"/>
    <col min="13" max="16384" width="11.42578125" style="82"/>
  </cols>
  <sheetData>
    <row r="10" spans="3:12">
      <c r="C10" s="90" t="s">
        <v>314</v>
      </c>
      <c r="D10" s="89"/>
      <c r="E10" s="89"/>
      <c r="F10" s="89"/>
      <c r="G10" s="89"/>
      <c r="H10" s="89"/>
      <c r="I10" s="89"/>
      <c r="J10" s="89"/>
      <c r="K10" s="89"/>
      <c r="L10" s="89"/>
    </row>
    <row r="11" spans="3:12">
      <c r="C11" s="50"/>
      <c r="D11" s="50"/>
      <c r="E11" s="51"/>
      <c r="F11" s="51"/>
      <c r="G11" s="51"/>
      <c r="H11" s="51"/>
      <c r="I11" s="51"/>
      <c r="J11" s="51"/>
      <c r="K11" s="51"/>
      <c r="L11" s="50"/>
    </row>
    <row r="12" spans="3:12">
      <c r="C12" s="15"/>
      <c r="D12" s="16" t="s">
        <v>0</v>
      </c>
      <c r="E12" s="16" t="s">
        <v>1</v>
      </c>
      <c r="F12" s="16"/>
      <c r="G12" s="17" t="s">
        <v>2</v>
      </c>
      <c r="H12" s="17"/>
      <c r="I12" s="17"/>
      <c r="J12" s="18" t="s">
        <v>3</v>
      </c>
      <c r="K12" s="19"/>
      <c r="L12" s="19"/>
    </row>
    <row r="13" spans="3:12">
      <c r="C13" s="20"/>
      <c r="D13" s="21"/>
      <c r="E13" s="22"/>
      <c r="F13" s="22"/>
      <c r="G13" s="23"/>
      <c r="H13" s="70"/>
      <c r="I13" s="23"/>
      <c r="J13" s="24"/>
      <c r="K13" s="25"/>
      <c r="L13" s="25"/>
    </row>
    <row r="14" spans="3:12">
      <c r="C14" s="20"/>
      <c r="D14" s="21"/>
      <c r="E14" s="69"/>
      <c r="F14" s="22"/>
      <c r="G14" s="23"/>
      <c r="H14" s="70"/>
      <c r="I14" s="23"/>
      <c r="J14" s="24"/>
      <c r="K14" s="25"/>
      <c r="L14" s="25"/>
    </row>
    <row r="15" spans="3:12">
      <c r="C15" s="20"/>
      <c r="D15" s="21" t="s">
        <v>292</v>
      </c>
      <c r="E15" s="71" t="s">
        <v>212</v>
      </c>
      <c r="F15" s="22"/>
      <c r="G15" s="71" t="s">
        <v>296</v>
      </c>
      <c r="H15" s="67"/>
      <c r="I15" s="23"/>
      <c r="J15" s="24">
        <f>13500-602.68</f>
        <v>12897.32</v>
      </c>
      <c r="K15" s="25"/>
      <c r="L15" s="25"/>
    </row>
    <row r="16" spans="3:12">
      <c r="C16" s="20"/>
      <c r="D16" s="21" t="s">
        <v>292</v>
      </c>
      <c r="E16" s="69" t="s">
        <v>12</v>
      </c>
      <c r="F16" s="22"/>
      <c r="G16" s="23" t="s">
        <v>297</v>
      </c>
      <c r="H16" s="23"/>
      <c r="I16" s="23"/>
      <c r="J16" s="24">
        <v>4500</v>
      </c>
      <c r="K16" s="25"/>
      <c r="L16" s="25"/>
    </row>
    <row r="17" spans="3:12">
      <c r="C17" s="20"/>
      <c r="D17" s="21" t="s">
        <v>292</v>
      </c>
      <c r="E17" s="69" t="s">
        <v>133</v>
      </c>
      <c r="F17" s="22"/>
      <c r="G17" s="23" t="s">
        <v>298</v>
      </c>
      <c r="H17" s="23"/>
      <c r="I17" s="23"/>
      <c r="J17" s="24">
        <v>12283.16</v>
      </c>
      <c r="K17" s="25"/>
      <c r="L17" s="25"/>
    </row>
    <row r="18" spans="3:12">
      <c r="C18" s="20"/>
      <c r="D18" s="21" t="s">
        <v>292</v>
      </c>
      <c r="E18" s="69" t="s">
        <v>65</v>
      </c>
      <c r="F18" s="22"/>
      <c r="G18" s="23" t="s">
        <v>299</v>
      </c>
      <c r="H18" s="23"/>
      <c r="I18" s="23"/>
      <c r="J18" s="24">
        <v>5254.46</v>
      </c>
      <c r="K18" s="25"/>
      <c r="L18" s="25"/>
    </row>
    <row r="19" spans="3:12">
      <c r="C19" s="20"/>
      <c r="D19" s="21" t="s">
        <v>292</v>
      </c>
      <c r="E19" s="69" t="s">
        <v>62</v>
      </c>
      <c r="F19" s="22"/>
      <c r="G19" s="23" t="s">
        <v>300</v>
      </c>
      <c r="H19" s="23"/>
      <c r="I19" s="23"/>
      <c r="J19" s="24">
        <v>3000</v>
      </c>
      <c r="K19" s="25"/>
      <c r="L19" s="25"/>
    </row>
    <row r="20" spans="3:12">
      <c r="C20" s="20"/>
      <c r="D20" s="21" t="s">
        <v>292</v>
      </c>
      <c r="E20" s="69" t="s">
        <v>65</v>
      </c>
      <c r="F20" s="22"/>
      <c r="G20" s="23" t="s">
        <v>301</v>
      </c>
      <c r="H20" s="23"/>
      <c r="I20" s="23"/>
      <c r="J20" s="24">
        <v>5254.46</v>
      </c>
      <c r="K20" s="25"/>
      <c r="L20" s="25"/>
    </row>
    <row r="21" spans="3:12">
      <c r="C21" s="20"/>
      <c r="D21" s="21" t="s">
        <v>292</v>
      </c>
      <c r="E21" s="69" t="s">
        <v>293</v>
      </c>
      <c r="F21" s="22"/>
      <c r="G21" s="23" t="s">
        <v>302</v>
      </c>
      <c r="H21" s="23"/>
      <c r="I21" s="23"/>
      <c r="J21" s="24">
        <v>3000</v>
      </c>
      <c r="K21" s="25"/>
      <c r="L21" s="25"/>
    </row>
    <row r="22" spans="3:12">
      <c r="C22" s="20"/>
      <c r="D22" s="21" t="s">
        <v>292</v>
      </c>
      <c r="E22" s="69" t="s">
        <v>294</v>
      </c>
      <c r="F22" s="22"/>
      <c r="G22" s="23" t="s">
        <v>303</v>
      </c>
      <c r="H22" s="23"/>
      <c r="I22" s="23"/>
      <c r="J22" s="24">
        <v>14500</v>
      </c>
      <c r="K22" s="25"/>
      <c r="L22" s="25"/>
    </row>
    <row r="23" spans="3:12">
      <c r="C23" s="20"/>
      <c r="D23" s="21">
        <v>44531</v>
      </c>
      <c r="E23" s="69" t="s">
        <v>270</v>
      </c>
      <c r="F23" s="22"/>
      <c r="G23" s="23" t="s">
        <v>311</v>
      </c>
      <c r="H23" s="23"/>
      <c r="I23" s="23"/>
      <c r="J23" s="24">
        <v>4407.5</v>
      </c>
      <c r="K23" s="25"/>
      <c r="L23" s="25"/>
    </row>
    <row r="24" spans="3:12">
      <c r="C24" s="20"/>
      <c r="D24" s="21">
        <v>44531</v>
      </c>
      <c r="E24" s="69" t="s">
        <v>58</v>
      </c>
      <c r="F24" s="22"/>
      <c r="G24" s="23" t="s">
        <v>312</v>
      </c>
      <c r="H24" s="23"/>
      <c r="I24" s="23"/>
      <c r="J24" s="24">
        <v>17626.34</v>
      </c>
      <c r="K24" s="25"/>
      <c r="L24" s="25"/>
    </row>
    <row r="25" spans="3:12">
      <c r="C25" s="20"/>
      <c r="D25" s="21">
        <v>44531</v>
      </c>
      <c r="E25" s="69" t="s">
        <v>58</v>
      </c>
      <c r="F25" s="22"/>
      <c r="G25" s="23" t="s">
        <v>313</v>
      </c>
      <c r="H25" s="23"/>
      <c r="I25" s="23"/>
      <c r="J25" s="24">
        <v>17626.34</v>
      </c>
      <c r="K25" s="25"/>
      <c r="L25" s="25"/>
    </row>
    <row r="26" spans="3:12">
      <c r="C26" s="20"/>
      <c r="D26" s="21">
        <v>44536</v>
      </c>
      <c r="E26" s="69" t="s">
        <v>133</v>
      </c>
      <c r="F26" s="22"/>
      <c r="G26" s="23" t="s">
        <v>304</v>
      </c>
      <c r="H26" s="23"/>
      <c r="I26" s="23"/>
      <c r="J26" s="24">
        <v>8163.22</v>
      </c>
      <c r="K26" s="25"/>
      <c r="L26" s="25"/>
    </row>
    <row r="27" spans="3:12">
      <c r="C27" s="20"/>
      <c r="D27" s="21">
        <v>44536</v>
      </c>
      <c r="E27" s="69" t="s">
        <v>133</v>
      </c>
      <c r="F27" s="22"/>
      <c r="G27" s="23" t="s">
        <v>305</v>
      </c>
      <c r="H27" s="23"/>
      <c r="I27" s="23"/>
      <c r="J27" s="24">
        <v>2332</v>
      </c>
      <c r="K27" s="25"/>
      <c r="L27" s="25"/>
    </row>
    <row r="28" spans="3:12">
      <c r="C28" s="20"/>
      <c r="D28" s="21">
        <v>44536</v>
      </c>
      <c r="E28" s="69" t="s">
        <v>4</v>
      </c>
      <c r="F28" s="22"/>
      <c r="G28" s="23" t="s">
        <v>306</v>
      </c>
      <c r="H28" s="23"/>
      <c r="I28" s="23"/>
      <c r="J28" s="24">
        <v>354</v>
      </c>
      <c r="K28" s="25"/>
      <c r="L28" s="25"/>
    </row>
    <row r="29" spans="3:12">
      <c r="C29" s="20"/>
      <c r="D29" s="21">
        <v>44543</v>
      </c>
      <c r="E29" s="69" t="s">
        <v>74</v>
      </c>
      <c r="F29" s="22"/>
      <c r="G29" s="23" t="s">
        <v>249</v>
      </c>
      <c r="H29" s="23"/>
      <c r="I29" s="23"/>
      <c r="J29" s="24">
        <v>3296.5499999999997</v>
      </c>
      <c r="K29" s="25"/>
      <c r="L29" s="25"/>
    </row>
    <row r="30" spans="3:12">
      <c r="C30" s="20"/>
      <c r="D30" s="21">
        <v>44551</v>
      </c>
      <c r="E30" s="69" t="s">
        <v>295</v>
      </c>
      <c r="F30" s="22"/>
      <c r="G30" s="23" t="s">
        <v>307</v>
      </c>
      <c r="H30" s="23"/>
      <c r="I30" s="23"/>
      <c r="J30" s="24">
        <v>26650</v>
      </c>
      <c r="K30" s="25"/>
      <c r="L30" s="25"/>
    </row>
    <row r="31" spans="3:12">
      <c r="C31" s="20"/>
      <c r="D31" s="21">
        <v>44551</v>
      </c>
      <c r="E31" s="69" t="s">
        <v>4</v>
      </c>
      <c r="F31" s="22"/>
      <c r="G31" s="23" t="s">
        <v>308</v>
      </c>
      <c r="H31" s="23"/>
      <c r="I31" s="23"/>
      <c r="J31" s="24">
        <v>199</v>
      </c>
      <c r="K31" s="25"/>
      <c r="L31" s="25"/>
    </row>
    <row r="32" spans="3:12">
      <c r="C32" s="20"/>
      <c r="D32" s="21">
        <v>44551</v>
      </c>
      <c r="E32" s="69" t="s">
        <v>4</v>
      </c>
      <c r="F32" s="22"/>
      <c r="G32" s="23" t="s">
        <v>309</v>
      </c>
      <c r="H32" s="23"/>
      <c r="I32" s="23"/>
      <c r="J32" s="24">
        <v>55.86</v>
      </c>
      <c r="K32" s="25"/>
      <c r="L32" s="25"/>
    </row>
    <row r="33" spans="3:12">
      <c r="C33" s="20"/>
      <c r="D33" s="21">
        <v>44551</v>
      </c>
      <c r="E33" s="69" t="s">
        <v>10</v>
      </c>
      <c r="F33" s="22"/>
      <c r="G33" s="23" t="s">
        <v>310</v>
      </c>
      <c r="H33" s="23"/>
      <c r="I33" s="23"/>
      <c r="J33" s="24">
        <v>1133.67</v>
      </c>
      <c r="K33" s="25"/>
      <c r="L33" s="25"/>
    </row>
    <row r="34" spans="3:12">
      <c r="C34" s="20"/>
      <c r="D34" s="21"/>
      <c r="E34" s="86"/>
      <c r="F34" s="22"/>
      <c r="G34" s="23"/>
      <c r="H34" s="23"/>
      <c r="I34" s="23"/>
      <c r="J34" s="24"/>
      <c r="K34" s="25"/>
      <c r="L34" s="25"/>
    </row>
    <row r="35" spans="3:12">
      <c r="C35" s="20"/>
      <c r="D35" s="21"/>
      <c r="E35" s="86"/>
      <c r="F35" s="22"/>
      <c r="G35" s="23"/>
      <c r="H35" s="23"/>
      <c r="I35" s="23"/>
      <c r="J35" s="24"/>
      <c r="K35" s="25"/>
      <c r="L35" s="25"/>
    </row>
    <row r="36" spans="3:12">
      <c r="C36" s="20"/>
      <c r="D36" s="21"/>
      <c r="E36" s="69"/>
      <c r="F36" s="22"/>
      <c r="G36" s="23"/>
      <c r="H36" s="23"/>
      <c r="I36" s="23"/>
      <c r="J36" s="24"/>
      <c r="K36" s="25"/>
      <c r="L36" s="25"/>
    </row>
    <row r="37" spans="3:12">
      <c r="C37" s="20"/>
      <c r="D37" s="21"/>
      <c r="E37" s="70"/>
      <c r="F37" s="22"/>
      <c r="G37" s="23"/>
      <c r="H37" s="23"/>
      <c r="I37" s="23"/>
      <c r="J37" s="24"/>
      <c r="K37" s="25"/>
      <c r="L37" s="25"/>
    </row>
    <row r="38" spans="3:12">
      <c r="C38" s="20"/>
      <c r="D38" s="21"/>
      <c r="E38" s="69"/>
      <c r="F38" s="22"/>
      <c r="G38" s="23"/>
      <c r="H38" s="23"/>
      <c r="I38" s="23"/>
      <c r="J38" s="24"/>
      <c r="K38" s="25"/>
      <c r="L38" s="25"/>
    </row>
    <row r="39" spans="3:12">
      <c r="C39" s="20"/>
      <c r="D39" s="21"/>
      <c r="E39" s="69"/>
      <c r="F39" s="22"/>
      <c r="G39" s="23"/>
      <c r="H39" s="23"/>
      <c r="I39" s="23"/>
      <c r="J39" s="24"/>
      <c r="K39" s="25"/>
      <c r="L39" s="25"/>
    </row>
    <row r="40" spans="3:12">
      <c r="C40" s="20"/>
      <c r="D40" s="21"/>
      <c r="E40" s="69"/>
      <c r="F40" s="22"/>
      <c r="G40" s="23"/>
      <c r="H40" s="23"/>
      <c r="I40" s="23"/>
      <c r="J40" s="24"/>
      <c r="K40" s="25"/>
      <c r="L40" s="25"/>
    </row>
    <row r="41" spans="3:12">
      <c r="C41" s="20"/>
      <c r="D41" s="21"/>
      <c r="E41" s="69"/>
      <c r="F41" s="22"/>
      <c r="G41" s="23"/>
      <c r="H41" s="23"/>
      <c r="I41" s="23"/>
      <c r="J41" s="24"/>
      <c r="K41" s="25"/>
      <c r="L41" s="25"/>
    </row>
    <row r="42" spans="3:12">
      <c r="C42" s="20"/>
      <c r="D42" s="21"/>
      <c r="E42" s="69"/>
      <c r="F42" s="22"/>
      <c r="G42" s="23"/>
      <c r="H42" s="23"/>
      <c r="I42" s="23"/>
      <c r="J42" s="24"/>
      <c r="K42" s="25"/>
      <c r="L42" s="25"/>
    </row>
    <row r="43" spans="3:12">
      <c r="C43" s="20"/>
      <c r="D43" s="21"/>
      <c r="E43" s="69"/>
      <c r="F43" s="22"/>
      <c r="G43" s="23"/>
      <c r="H43" s="23"/>
      <c r="I43" s="23"/>
      <c r="J43" s="24"/>
      <c r="K43" s="25"/>
      <c r="L43" s="25"/>
    </row>
    <row r="44" spans="3:12">
      <c r="C44" s="20"/>
      <c r="D44" s="21"/>
      <c r="E44" s="69"/>
      <c r="F44" s="22"/>
      <c r="G44" s="23"/>
      <c r="H44" s="23"/>
      <c r="I44" s="23"/>
      <c r="J44" s="24"/>
      <c r="K44" s="25"/>
      <c r="L44" s="25"/>
    </row>
    <row r="45" spans="3:12">
      <c r="C45" s="20"/>
      <c r="D45" s="21"/>
      <c r="E45" s="72"/>
      <c r="F45" s="22"/>
      <c r="G45" s="23"/>
      <c r="H45" s="23"/>
      <c r="I45" s="23"/>
      <c r="J45" s="24"/>
      <c r="K45" s="25"/>
      <c r="L45" s="25"/>
    </row>
    <row r="46" spans="3:12">
      <c r="C46" s="20"/>
      <c r="D46" s="21"/>
      <c r="E46" s="72"/>
      <c r="F46" s="22"/>
      <c r="G46" s="23"/>
      <c r="H46" s="23"/>
      <c r="I46" s="23"/>
      <c r="J46" s="24"/>
      <c r="K46" s="25"/>
      <c r="L46" s="25"/>
    </row>
    <row r="47" spans="3:12">
      <c r="C47" s="20"/>
      <c r="D47" s="21"/>
      <c r="E47" s="71"/>
      <c r="F47" s="22"/>
      <c r="G47" s="23"/>
      <c r="H47" s="23"/>
      <c r="I47" s="23"/>
      <c r="J47" s="24"/>
      <c r="K47" s="25"/>
      <c r="L47" s="25"/>
    </row>
    <row r="48" spans="3:12">
      <c r="C48" s="20"/>
      <c r="D48" s="21"/>
      <c r="E48" s="71"/>
      <c r="F48" s="22"/>
      <c r="G48" s="23"/>
      <c r="H48" s="23"/>
      <c r="I48" s="23"/>
      <c r="J48" s="24"/>
      <c r="K48" s="25"/>
      <c r="L48" s="25"/>
    </row>
    <row r="49" spans="3:12">
      <c r="C49" s="20"/>
      <c r="D49" s="21"/>
      <c r="E49" s="71"/>
      <c r="F49" s="22"/>
      <c r="G49" s="23"/>
      <c r="H49" s="23"/>
      <c r="I49" s="23"/>
      <c r="J49" s="24"/>
      <c r="K49" s="25"/>
      <c r="L49" s="25"/>
    </row>
    <row r="50" spans="3:12">
      <c r="C50" s="20"/>
      <c r="D50" s="21"/>
      <c r="E50" s="70"/>
      <c r="F50" s="22"/>
      <c r="G50" s="23"/>
      <c r="H50" s="23"/>
      <c r="I50" s="23"/>
      <c r="J50" s="24"/>
      <c r="K50" s="25"/>
      <c r="L50" s="25"/>
    </row>
    <row r="51" spans="3:12">
      <c r="C51" s="20"/>
      <c r="D51" s="21"/>
      <c r="E51" s="70"/>
      <c r="F51" s="22"/>
      <c r="G51" s="23"/>
      <c r="H51" s="23"/>
      <c r="I51" s="23"/>
      <c r="J51" s="24"/>
      <c r="K51" s="25"/>
      <c r="L51" s="25"/>
    </row>
    <row r="52" spans="3:12">
      <c r="C52" s="20"/>
      <c r="D52" s="21"/>
      <c r="E52" s="72"/>
      <c r="F52" s="22"/>
      <c r="G52" s="23"/>
      <c r="H52" s="23"/>
      <c r="I52" s="23"/>
      <c r="J52" s="24"/>
      <c r="K52" s="25"/>
      <c r="L52" s="25"/>
    </row>
    <row r="53" spans="3:12">
      <c r="C53" s="20"/>
      <c r="D53" s="21"/>
      <c r="E53" s="70"/>
      <c r="F53" s="22"/>
      <c r="G53" s="23"/>
      <c r="H53" s="23"/>
      <c r="I53" s="23"/>
      <c r="J53" s="24"/>
      <c r="K53" s="25"/>
      <c r="L53" s="25"/>
    </row>
    <row r="54" spans="3:12">
      <c r="C54" s="20"/>
      <c r="D54" s="21"/>
      <c r="E54" s="70"/>
      <c r="F54" s="22"/>
      <c r="G54" s="23"/>
      <c r="H54" s="23"/>
      <c r="I54" s="23"/>
      <c r="J54" s="24"/>
      <c r="K54" s="25"/>
      <c r="L54" s="25"/>
    </row>
    <row r="55" spans="3:12">
      <c r="C55" s="20"/>
      <c r="D55" s="21"/>
      <c r="E55" s="22"/>
      <c r="F55" s="22"/>
      <c r="G55" s="23"/>
      <c r="H55" s="23"/>
      <c r="I55" s="23"/>
      <c r="J55" s="24"/>
      <c r="K55" s="25"/>
      <c r="L55" s="25"/>
    </row>
    <row r="56" spans="3:12">
      <c r="C56" s="20"/>
      <c r="D56" s="21"/>
      <c r="E56" s="22"/>
      <c r="F56" s="22"/>
      <c r="G56" s="23"/>
      <c r="H56" s="23"/>
      <c r="I56" s="23"/>
      <c r="J56" s="24"/>
      <c r="K56" s="25"/>
      <c r="L56" s="25"/>
    </row>
    <row r="57" spans="3:12">
      <c r="C57" s="20"/>
      <c r="D57" s="21"/>
      <c r="E57" s="22"/>
      <c r="F57" s="22"/>
      <c r="G57" s="23"/>
      <c r="H57" s="23"/>
      <c r="I57" s="23"/>
      <c r="J57" s="24"/>
      <c r="K57" s="25"/>
      <c r="L57" s="25"/>
    </row>
    <row r="58" spans="3:12">
      <c r="C58" s="27"/>
      <c r="D58" s="28"/>
      <c r="E58" s="29"/>
      <c r="F58" s="29"/>
      <c r="G58" s="29"/>
      <c r="H58" s="29"/>
      <c r="I58" s="29"/>
      <c r="J58" s="30"/>
      <c r="K58" s="31"/>
      <c r="L58" s="25"/>
    </row>
    <row r="59" spans="3:12">
      <c r="C59" s="20"/>
      <c r="D59" s="26"/>
      <c r="E59" s="22"/>
      <c r="F59" s="32" t="s">
        <v>6</v>
      </c>
      <c r="G59" s="22"/>
      <c r="H59" s="22"/>
      <c r="I59" s="22"/>
      <c r="J59" s="33">
        <f>SUM(J13:J57)</f>
        <v>142533.88</v>
      </c>
      <c r="K59" s="25"/>
      <c r="L59" s="25"/>
    </row>
    <row r="60" spans="3:12">
      <c r="C60" s="34"/>
      <c r="D60" s="35"/>
      <c r="E60" s="35"/>
      <c r="F60" s="36"/>
      <c r="G60" s="36"/>
      <c r="H60" s="36"/>
      <c r="I60" s="36"/>
      <c r="J60" s="37"/>
      <c r="K60" s="38"/>
      <c r="L60" s="25"/>
    </row>
    <row r="61" spans="3:12">
      <c r="C61" s="27"/>
      <c r="D61" s="28"/>
      <c r="E61" s="29"/>
      <c r="F61" s="29"/>
      <c r="G61" s="29"/>
      <c r="H61" s="29"/>
      <c r="I61" s="29"/>
      <c r="J61" s="29"/>
      <c r="K61" s="30"/>
      <c r="L61" s="31"/>
    </row>
    <row r="62" spans="3:12">
      <c r="C62" s="20"/>
      <c r="D62" s="52"/>
      <c r="E62" s="53"/>
      <c r="F62" s="54"/>
      <c r="G62" s="53"/>
      <c r="H62" s="53"/>
      <c r="I62" s="53"/>
      <c r="J62" s="53"/>
      <c r="K62" s="55"/>
      <c r="L62" s="56"/>
    </row>
    <row r="63" spans="3:12">
      <c r="C63" s="57"/>
      <c r="D63" s="1"/>
      <c r="E63" s="1"/>
      <c r="F63" s="1"/>
      <c r="G63" s="1"/>
      <c r="H63" s="1"/>
      <c r="I63" s="1"/>
      <c r="J63" s="1"/>
    </row>
    <row r="64" spans="3:12">
      <c r="D64" s="88" t="s">
        <v>7</v>
      </c>
      <c r="E64" s="89"/>
      <c r="F64" s="89"/>
      <c r="G64" s="89"/>
      <c r="H64" s="89"/>
      <c r="I64" s="89"/>
      <c r="J64" s="89"/>
      <c r="K64" s="89"/>
      <c r="L64" s="89"/>
    </row>
    <row r="65" spans="4:12">
      <c r="D65" s="88" t="s">
        <v>8</v>
      </c>
      <c r="E65" s="89"/>
      <c r="F65" s="89"/>
      <c r="G65" s="89"/>
      <c r="H65" s="89"/>
      <c r="I65" s="89"/>
      <c r="J65" s="89"/>
      <c r="K65" s="89"/>
      <c r="L65" s="89"/>
    </row>
  </sheetData>
  <mergeCells count="3">
    <mergeCell ref="C10:L10"/>
    <mergeCell ref="D64:L64"/>
    <mergeCell ref="D65:L65"/>
  </mergeCells>
  <pageMargins left="0.7" right="0.7" top="0.75" bottom="0.7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0:L30"/>
  <sheetViews>
    <sheetView zoomScaleNormal="100" workbookViewId="0">
      <selection activeCell="R22" sqref="R22"/>
    </sheetView>
  </sheetViews>
  <sheetFormatPr baseColWidth="10" defaultRowHeight="15"/>
  <cols>
    <col min="2" max="2" width="1.85546875" customWidth="1"/>
    <col min="3" max="3" width="0.85546875" customWidth="1"/>
    <col min="10" max="10" width="11.42578125" style="47"/>
    <col min="11" max="11" width="13.140625" customWidth="1"/>
    <col min="12" max="12" width="2.85546875" customWidth="1"/>
  </cols>
  <sheetData>
    <row r="10" spans="3:12">
      <c r="C10" s="90" t="s">
        <v>27</v>
      </c>
      <c r="D10" s="89"/>
      <c r="E10" s="89"/>
      <c r="F10" s="89"/>
      <c r="G10" s="89"/>
      <c r="H10" s="89"/>
      <c r="I10" s="89"/>
      <c r="J10" s="89"/>
      <c r="K10" s="89"/>
      <c r="L10" s="89"/>
    </row>
    <row r="11" spans="3:12">
      <c r="C11" s="50"/>
      <c r="D11" s="50"/>
      <c r="E11" s="51"/>
      <c r="F11" s="51"/>
      <c r="G11" s="51"/>
      <c r="H11" s="51"/>
      <c r="I11" s="51"/>
      <c r="J11" s="51"/>
      <c r="K11" s="51"/>
      <c r="L11" s="50"/>
    </row>
    <row r="12" spans="3:12">
      <c r="C12" s="15"/>
      <c r="D12" s="16" t="s">
        <v>0</v>
      </c>
      <c r="E12" s="16" t="s">
        <v>1</v>
      </c>
      <c r="F12" s="16"/>
      <c r="G12" s="17" t="s">
        <v>2</v>
      </c>
      <c r="H12" s="17"/>
      <c r="I12" s="17"/>
      <c r="J12" s="17"/>
      <c r="K12" s="18" t="s">
        <v>3</v>
      </c>
      <c r="L12" s="19"/>
    </row>
    <row r="13" spans="3:12">
      <c r="C13" s="20"/>
      <c r="D13" s="21"/>
      <c r="E13" s="22"/>
      <c r="F13" s="22"/>
      <c r="G13" s="23"/>
      <c r="H13" s="23"/>
      <c r="I13" s="23"/>
      <c r="J13" s="23"/>
      <c r="K13" s="24"/>
      <c r="L13" s="25"/>
    </row>
    <row r="14" spans="3:12">
      <c r="C14" s="20"/>
      <c r="D14" s="21">
        <v>44231</v>
      </c>
      <c r="E14" s="22" t="s">
        <v>28</v>
      </c>
      <c r="F14" s="22"/>
      <c r="G14" s="23" t="s">
        <v>29</v>
      </c>
      <c r="H14" s="23"/>
      <c r="I14" s="23"/>
      <c r="J14" s="23"/>
      <c r="K14" s="24">
        <v>9801</v>
      </c>
      <c r="L14" s="25"/>
    </row>
    <row r="15" spans="3:12">
      <c r="C15" s="20"/>
      <c r="D15" s="21">
        <v>44243</v>
      </c>
      <c r="E15" s="22" t="s">
        <v>10</v>
      </c>
      <c r="F15" s="22"/>
      <c r="G15" s="23" t="s">
        <v>30</v>
      </c>
      <c r="H15" s="23"/>
      <c r="I15" s="23"/>
      <c r="J15" s="23"/>
      <c r="K15" s="24">
        <v>656.63</v>
      </c>
      <c r="L15" s="25"/>
    </row>
    <row r="16" spans="3:12">
      <c r="C16" s="20"/>
      <c r="D16" s="21">
        <v>44243</v>
      </c>
      <c r="E16" s="22" t="s">
        <v>4</v>
      </c>
      <c r="F16" s="22"/>
      <c r="G16" s="23" t="s">
        <v>31</v>
      </c>
      <c r="H16" s="23"/>
      <c r="I16" s="23"/>
      <c r="J16" s="23"/>
      <c r="K16" s="24">
        <v>334</v>
      </c>
      <c r="L16" s="25"/>
    </row>
    <row r="17" spans="1:12">
      <c r="C17" s="20"/>
      <c r="D17" s="21">
        <v>44243</v>
      </c>
      <c r="E17" s="22" t="s">
        <v>4</v>
      </c>
      <c r="F17" s="22"/>
      <c r="G17" s="23" t="s">
        <v>22</v>
      </c>
      <c r="H17" s="23"/>
      <c r="I17" s="23"/>
      <c r="J17" s="23"/>
      <c r="K17" s="24">
        <v>199</v>
      </c>
      <c r="L17" s="25"/>
    </row>
    <row r="18" spans="1:12">
      <c r="C18" s="20"/>
      <c r="D18" s="21">
        <v>44246</v>
      </c>
      <c r="E18" s="22" t="s">
        <v>32</v>
      </c>
      <c r="F18" s="22"/>
      <c r="G18" s="23" t="s">
        <v>33</v>
      </c>
      <c r="H18" s="23"/>
      <c r="I18" s="23"/>
      <c r="J18" s="23"/>
      <c r="K18" s="24">
        <v>2100.1999999999998</v>
      </c>
      <c r="L18" s="25"/>
    </row>
    <row r="19" spans="1:12">
      <c r="C19" s="20"/>
      <c r="D19" s="21">
        <v>44250</v>
      </c>
      <c r="E19" s="22" t="s">
        <v>34</v>
      </c>
      <c r="F19" s="22"/>
      <c r="G19" s="23" t="s">
        <v>35</v>
      </c>
      <c r="H19" s="23"/>
      <c r="I19" s="23"/>
      <c r="J19" s="23"/>
      <c r="K19" s="24">
        <v>11700</v>
      </c>
      <c r="L19" s="25"/>
    </row>
    <row r="20" spans="1:12">
      <c r="C20" s="20"/>
      <c r="D20" s="21">
        <v>44250</v>
      </c>
      <c r="E20" s="22" t="s">
        <v>4</v>
      </c>
      <c r="F20" s="22"/>
      <c r="G20" s="23" t="s">
        <v>36</v>
      </c>
      <c r="H20" s="23"/>
      <c r="I20" s="23"/>
      <c r="J20" s="23"/>
      <c r="K20" s="24">
        <v>55</v>
      </c>
      <c r="L20" s="25"/>
    </row>
    <row r="21" spans="1:12">
      <c r="C21" s="20"/>
      <c r="D21" s="21">
        <v>44253</v>
      </c>
      <c r="E21" s="22" t="s">
        <v>12</v>
      </c>
      <c r="F21" s="22"/>
      <c r="G21" s="48" t="s">
        <v>37</v>
      </c>
      <c r="H21" s="23"/>
      <c r="I21" s="23"/>
      <c r="J21" s="23"/>
      <c r="K21" s="24">
        <v>4500</v>
      </c>
      <c r="L21" s="25"/>
    </row>
    <row r="22" spans="1:12">
      <c r="C22" s="20"/>
      <c r="D22" s="21">
        <v>44253</v>
      </c>
      <c r="E22" s="22" t="s">
        <v>38</v>
      </c>
      <c r="F22" s="22"/>
      <c r="G22" s="23" t="s">
        <v>39</v>
      </c>
      <c r="H22" s="23"/>
      <c r="I22" s="23"/>
      <c r="J22" s="23"/>
      <c r="K22" s="24">
        <v>300</v>
      </c>
      <c r="L22" s="25"/>
    </row>
    <row r="23" spans="1:12">
      <c r="C23" s="20"/>
      <c r="D23" s="21">
        <v>44253</v>
      </c>
      <c r="E23" s="22" t="s">
        <v>40</v>
      </c>
      <c r="F23" s="22"/>
      <c r="G23" s="23" t="s">
        <v>41</v>
      </c>
      <c r="H23" s="23"/>
      <c r="I23" s="23"/>
      <c r="J23" s="23"/>
      <c r="K23" s="24">
        <v>1494</v>
      </c>
      <c r="L23" s="25"/>
    </row>
    <row r="24" spans="1:12">
      <c r="C24" s="20"/>
      <c r="D24" s="21">
        <v>44253</v>
      </c>
      <c r="E24" s="22" t="s">
        <v>13</v>
      </c>
      <c r="F24" s="22"/>
      <c r="G24" s="23" t="s">
        <v>9</v>
      </c>
      <c r="H24" s="23"/>
      <c r="I24" s="23"/>
      <c r="J24" s="23"/>
      <c r="K24" s="24">
        <v>3326.03</v>
      </c>
      <c r="L24" s="25"/>
    </row>
    <row r="25" spans="1:12">
      <c r="C25" s="20"/>
      <c r="D25" s="21"/>
      <c r="E25" s="22"/>
      <c r="F25" s="22"/>
      <c r="G25" s="23"/>
      <c r="H25" s="23"/>
      <c r="I25" s="23"/>
      <c r="J25" s="23"/>
      <c r="K25" s="24"/>
      <c r="L25" s="25"/>
    </row>
    <row r="26" spans="1:12">
      <c r="C26" s="27"/>
      <c r="D26" s="28"/>
      <c r="E26" s="29"/>
      <c r="F26" s="29"/>
      <c r="G26" s="29"/>
      <c r="H26" s="29"/>
      <c r="I26" s="29"/>
      <c r="J26" s="29"/>
      <c r="K26" s="30"/>
      <c r="L26" s="31"/>
    </row>
    <row r="27" spans="1:12">
      <c r="A27" s="47"/>
      <c r="C27" s="20"/>
      <c r="D27" s="52"/>
      <c r="E27" s="53"/>
      <c r="F27" s="54" t="s">
        <v>6</v>
      </c>
      <c r="G27" s="53"/>
      <c r="H27" s="53"/>
      <c r="I27" s="53"/>
      <c r="J27" s="53"/>
      <c r="K27" s="55">
        <f>SUM(K13:K25)</f>
        <v>34465.86</v>
      </c>
      <c r="L27" s="56"/>
    </row>
    <row r="28" spans="1:12">
      <c r="C28" s="57"/>
      <c r="D28" s="1"/>
      <c r="E28" s="1"/>
      <c r="F28" s="1"/>
      <c r="G28" s="1"/>
      <c r="H28" s="1"/>
      <c r="I28" s="1"/>
      <c r="J28" s="1"/>
    </row>
    <row r="29" spans="1:12">
      <c r="D29" s="88" t="s">
        <v>7</v>
      </c>
      <c r="E29" s="89"/>
      <c r="F29" s="89"/>
      <c r="G29" s="89"/>
      <c r="H29" s="89"/>
      <c r="I29" s="89"/>
      <c r="J29" s="89"/>
      <c r="K29" s="89"/>
      <c r="L29" s="89"/>
    </row>
    <row r="30" spans="1:12">
      <c r="D30" s="88" t="s">
        <v>8</v>
      </c>
      <c r="E30" s="89"/>
      <c r="F30" s="89"/>
      <c r="G30" s="89"/>
      <c r="H30" s="89"/>
      <c r="I30" s="89"/>
      <c r="J30" s="89"/>
      <c r="K30" s="89"/>
      <c r="L30" s="89"/>
    </row>
  </sheetData>
  <mergeCells count="3">
    <mergeCell ref="C10:L10"/>
    <mergeCell ref="D29:L29"/>
    <mergeCell ref="D30:L30"/>
  </mergeCells>
  <pageMargins left="0.7" right="0.7" top="0.75" bottom="0.75" header="0.3" footer="0.3"/>
  <pageSetup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0:L46"/>
  <sheetViews>
    <sheetView topLeftCell="A3" zoomScaleNormal="100" workbookViewId="0">
      <selection activeCell="E9" sqref="E9"/>
    </sheetView>
  </sheetViews>
  <sheetFormatPr baseColWidth="10" defaultRowHeight="15"/>
  <cols>
    <col min="1" max="1" width="11.42578125" style="49"/>
    <col min="2" max="2" width="1.85546875" style="49" customWidth="1"/>
    <col min="3" max="3" width="0.85546875" style="49" customWidth="1"/>
    <col min="4" max="5" width="11.42578125" style="49"/>
    <col min="6" max="6" width="20.5703125" style="49" customWidth="1"/>
    <col min="7" max="9" width="11.42578125" style="49"/>
    <col min="10" max="10" width="15" style="49" customWidth="1"/>
    <col min="11" max="11" width="13.140625" style="49" customWidth="1"/>
    <col min="12" max="12" width="2.85546875" style="49" customWidth="1"/>
    <col min="13" max="16384" width="11.42578125" style="49"/>
  </cols>
  <sheetData>
    <row r="10" spans="3:12">
      <c r="C10" s="90" t="s">
        <v>42</v>
      </c>
      <c r="D10" s="89"/>
      <c r="E10" s="89"/>
      <c r="F10" s="89"/>
      <c r="G10" s="89"/>
      <c r="H10" s="89"/>
      <c r="I10" s="89"/>
      <c r="J10" s="89"/>
      <c r="K10" s="89"/>
      <c r="L10" s="89"/>
    </row>
    <row r="11" spans="3:12">
      <c r="C11" s="50"/>
      <c r="D11" s="50"/>
      <c r="E11" s="51"/>
      <c r="F11" s="51"/>
      <c r="G11" s="51"/>
      <c r="H11" s="51"/>
      <c r="I11" s="51"/>
      <c r="J11" s="51"/>
      <c r="K11" s="51"/>
      <c r="L11" s="50"/>
    </row>
    <row r="12" spans="3:12">
      <c r="C12" s="15"/>
      <c r="D12" s="16" t="s">
        <v>0</v>
      </c>
      <c r="E12" s="16" t="s">
        <v>1</v>
      </c>
      <c r="F12" s="16"/>
      <c r="G12" s="17" t="s">
        <v>2</v>
      </c>
      <c r="H12" s="17"/>
      <c r="I12" s="17"/>
      <c r="J12" s="18" t="s">
        <v>3</v>
      </c>
      <c r="K12" s="19"/>
      <c r="L12" s="19"/>
    </row>
    <row r="13" spans="3:12">
      <c r="C13" s="20"/>
      <c r="D13" s="21"/>
      <c r="E13" s="22"/>
      <c r="F13" s="22"/>
      <c r="G13" s="23"/>
      <c r="H13" s="23"/>
      <c r="I13" s="23"/>
      <c r="J13" s="24"/>
      <c r="K13" s="25"/>
      <c r="L13" s="25"/>
    </row>
    <row r="14" spans="3:12" s="58" customFormat="1">
      <c r="C14" s="20"/>
      <c r="D14" s="21">
        <v>44260</v>
      </c>
      <c r="E14" s="22" t="s">
        <v>43</v>
      </c>
      <c r="F14" s="22"/>
      <c r="G14" s="23" t="s">
        <v>44</v>
      </c>
      <c r="H14" s="23"/>
      <c r="I14" s="23"/>
      <c r="J14" s="24">
        <v>2040</v>
      </c>
      <c r="K14" s="25"/>
      <c r="L14" s="25"/>
    </row>
    <row r="15" spans="3:12" s="58" customFormat="1">
      <c r="C15" s="20"/>
      <c r="D15" s="21">
        <v>44263</v>
      </c>
      <c r="E15" s="22" t="s">
        <v>45</v>
      </c>
      <c r="F15" s="22"/>
      <c r="G15" s="23" t="s">
        <v>46</v>
      </c>
      <c r="H15" s="23"/>
      <c r="I15" s="23"/>
      <c r="J15" s="24">
        <v>645</v>
      </c>
      <c r="K15" s="25"/>
      <c r="L15" s="25"/>
    </row>
    <row r="16" spans="3:12" s="58" customFormat="1">
      <c r="C16" s="20"/>
      <c r="D16" s="21">
        <v>44271</v>
      </c>
      <c r="E16" s="22" t="s">
        <v>4</v>
      </c>
      <c r="F16" s="22"/>
      <c r="G16" s="23" t="s">
        <v>47</v>
      </c>
      <c r="H16" s="23"/>
      <c r="I16" s="23"/>
      <c r="J16" s="24">
        <v>199</v>
      </c>
      <c r="K16" s="25"/>
      <c r="L16" s="25"/>
    </row>
    <row r="17" spans="3:12" s="58" customFormat="1">
      <c r="C17" s="20"/>
      <c r="D17" s="21">
        <v>44271</v>
      </c>
      <c r="E17" s="22" t="s">
        <v>13</v>
      </c>
      <c r="F17" s="22"/>
      <c r="G17" s="23" t="s">
        <v>9</v>
      </c>
      <c r="H17" s="23"/>
      <c r="I17" s="23"/>
      <c r="J17" s="24">
        <v>3276.28</v>
      </c>
      <c r="K17" s="25"/>
      <c r="L17" s="25"/>
    </row>
    <row r="18" spans="3:12" s="58" customFormat="1">
      <c r="C18" s="20"/>
      <c r="D18" s="21">
        <v>44271</v>
      </c>
      <c r="E18" s="22" t="s">
        <v>4</v>
      </c>
      <c r="F18" s="22"/>
      <c r="G18" s="23" t="s">
        <v>48</v>
      </c>
      <c r="H18" s="23"/>
      <c r="I18" s="23"/>
      <c r="J18" s="24">
        <v>334</v>
      </c>
      <c r="K18" s="25"/>
      <c r="L18" s="25"/>
    </row>
    <row r="19" spans="3:12" s="58" customFormat="1">
      <c r="C19" s="20"/>
      <c r="D19" s="21">
        <v>44271</v>
      </c>
      <c r="E19" s="22" t="s">
        <v>10</v>
      </c>
      <c r="F19" s="22"/>
      <c r="G19" s="23" t="s">
        <v>49</v>
      </c>
      <c r="H19" s="23"/>
      <c r="I19" s="23"/>
      <c r="J19" s="24">
        <v>744.62</v>
      </c>
      <c r="K19" s="25"/>
      <c r="L19" s="25"/>
    </row>
    <row r="20" spans="3:12" s="58" customFormat="1">
      <c r="C20" s="20"/>
      <c r="D20" s="21">
        <v>44271</v>
      </c>
      <c r="E20" s="22" t="s">
        <v>50</v>
      </c>
      <c r="F20" s="22"/>
      <c r="G20" s="23" t="s">
        <v>51</v>
      </c>
      <c r="H20" s="23"/>
      <c r="I20" s="23"/>
      <c r="J20" s="24">
        <v>4518.62</v>
      </c>
      <c r="K20" s="25"/>
      <c r="L20" s="25"/>
    </row>
    <row r="21" spans="3:12" s="58" customFormat="1">
      <c r="C21" s="20"/>
      <c r="D21" s="21">
        <v>44271</v>
      </c>
      <c r="E21" s="22" t="s">
        <v>52</v>
      </c>
      <c r="F21" s="22"/>
      <c r="G21" s="23" t="s">
        <v>53</v>
      </c>
      <c r="H21" s="23"/>
      <c r="I21" s="23"/>
      <c r="J21" s="24">
        <v>250</v>
      </c>
      <c r="K21" s="25"/>
      <c r="L21" s="25"/>
    </row>
    <row r="22" spans="3:12" s="58" customFormat="1">
      <c r="C22" s="20"/>
      <c r="D22" s="21">
        <v>44271</v>
      </c>
      <c r="E22" s="22" t="s">
        <v>38</v>
      </c>
      <c r="F22" s="22"/>
      <c r="G22" s="48" t="s">
        <v>54</v>
      </c>
      <c r="H22" s="23"/>
      <c r="I22" s="23"/>
      <c r="J22" s="24">
        <v>100</v>
      </c>
      <c r="K22" s="25"/>
      <c r="L22" s="25"/>
    </row>
    <row r="23" spans="3:12" s="58" customFormat="1">
      <c r="C23" s="20"/>
      <c r="D23" s="21">
        <v>44271</v>
      </c>
      <c r="E23" s="22" t="s">
        <v>55</v>
      </c>
      <c r="F23" s="22"/>
      <c r="G23" s="23" t="s">
        <v>56</v>
      </c>
      <c r="H23" s="23"/>
      <c r="I23" s="23"/>
      <c r="J23" s="24">
        <v>800</v>
      </c>
      <c r="K23" s="25"/>
      <c r="L23" s="25"/>
    </row>
    <row r="24" spans="3:12" s="58" customFormat="1">
      <c r="C24" s="20"/>
      <c r="D24" s="21">
        <v>44277</v>
      </c>
      <c r="E24" s="22" t="s">
        <v>4</v>
      </c>
      <c r="F24" s="22"/>
      <c r="G24" s="23" t="s">
        <v>36</v>
      </c>
      <c r="H24" s="23"/>
      <c r="I24" s="23"/>
      <c r="J24" s="24">
        <v>55</v>
      </c>
      <c r="K24" s="25"/>
      <c r="L24" s="25"/>
    </row>
    <row r="25" spans="3:12" s="58" customFormat="1">
      <c r="C25" s="20"/>
      <c r="D25" s="21">
        <v>44280</v>
      </c>
      <c r="E25" s="22" t="s">
        <v>12</v>
      </c>
      <c r="F25" s="22"/>
      <c r="G25" s="23" t="s">
        <v>57</v>
      </c>
      <c r="H25" s="23"/>
      <c r="I25" s="23"/>
      <c r="J25" s="24">
        <v>4500</v>
      </c>
      <c r="K25" s="25"/>
      <c r="L25" s="25"/>
    </row>
    <row r="26" spans="3:12" s="58" customFormat="1">
      <c r="C26" s="20"/>
      <c r="D26" s="21">
        <v>44280</v>
      </c>
      <c r="E26" s="22" t="s">
        <v>13</v>
      </c>
      <c r="F26" s="22"/>
      <c r="G26" s="23" t="s">
        <v>9</v>
      </c>
      <c r="H26" s="23"/>
      <c r="I26" s="23"/>
      <c r="J26" s="24">
        <v>1321.13</v>
      </c>
      <c r="K26" s="25"/>
      <c r="L26" s="25"/>
    </row>
    <row r="27" spans="3:12" s="58" customFormat="1">
      <c r="C27" s="20"/>
      <c r="D27" s="21">
        <v>44263</v>
      </c>
      <c r="E27" s="22" t="s">
        <v>58</v>
      </c>
      <c r="F27" s="22"/>
      <c r="G27" s="23" t="s">
        <v>59</v>
      </c>
      <c r="H27" s="23"/>
      <c r="I27" s="23"/>
      <c r="J27" s="24">
        <v>2580</v>
      </c>
      <c r="K27" s="25"/>
      <c r="L27" s="25"/>
    </row>
    <row r="28" spans="3:12" s="58" customFormat="1">
      <c r="C28" s="20"/>
      <c r="D28" s="21">
        <v>44271</v>
      </c>
      <c r="E28" s="22" t="s">
        <v>50</v>
      </c>
      <c r="F28" s="22"/>
      <c r="G28" s="23" t="s">
        <v>60</v>
      </c>
      <c r="H28" s="23"/>
      <c r="I28" s="23"/>
      <c r="J28" s="24">
        <v>7147.17</v>
      </c>
      <c r="K28" s="25"/>
      <c r="L28" s="25"/>
    </row>
    <row r="29" spans="3:12" s="58" customFormat="1">
      <c r="C29" s="20"/>
      <c r="D29" s="21">
        <v>44271</v>
      </c>
      <c r="E29" s="22" t="s">
        <v>50</v>
      </c>
      <c r="F29" s="22"/>
      <c r="G29" s="23" t="s">
        <v>61</v>
      </c>
      <c r="H29" s="23"/>
      <c r="I29" s="23"/>
      <c r="J29" s="24">
        <v>18074.52</v>
      </c>
      <c r="K29" s="25"/>
      <c r="L29" s="25"/>
    </row>
    <row r="30" spans="3:12">
      <c r="C30" s="20"/>
      <c r="D30" s="21">
        <v>44280</v>
      </c>
      <c r="E30" s="22" t="s">
        <v>62</v>
      </c>
      <c r="F30" s="22"/>
      <c r="G30" s="23" t="s">
        <v>63</v>
      </c>
      <c r="H30" s="23"/>
      <c r="I30" s="23"/>
      <c r="J30" s="24">
        <v>3341.27</v>
      </c>
      <c r="K30" s="25"/>
      <c r="L30" s="25"/>
    </row>
    <row r="31" spans="3:12">
      <c r="C31" s="20"/>
      <c r="D31" s="21">
        <v>44280</v>
      </c>
      <c r="E31" s="22" t="s">
        <v>62</v>
      </c>
      <c r="F31" s="22"/>
      <c r="G31" s="23" t="s">
        <v>64</v>
      </c>
      <c r="H31" s="23"/>
      <c r="I31" s="23"/>
      <c r="J31" s="24">
        <v>3341.27</v>
      </c>
      <c r="K31" s="25"/>
      <c r="L31" s="25"/>
    </row>
    <row r="32" spans="3:12">
      <c r="C32" s="20"/>
      <c r="D32" s="21">
        <v>44280</v>
      </c>
      <c r="E32" s="22" t="s">
        <v>65</v>
      </c>
      <c r="F32" s="22"/>
      <c r="G32" s="23" t="s">
        <v>66</v>
      </c>
      <c r="H32" s="23"/>
      <c r="I32" s="23"/>
      <c r="J32" s="24">
        <v>7021.07</v>
      </c>
      <c r="K32" s="25"/>
      <c r="L32" s="25"/>
    </row>
    <row r="33" spans="3:12">
      <c r="C33" s="20"/>
      <c r="D33" s="21">
        <v>44280</v>
      </c>
      <c r="E33" s="22" t="s">
        <v>65</v>
      </c>
      <c r="F33" s="22"/>
      <c r="G33" s="23" t="s">
        <v>67</v>
      </c>
      <c r="H33" s="23"/>
      <c r="I33" s="23"/>
      <c r="J33" s="24">
        <v>7021.07</v>
      </c>
      <c r="K33" s="25"/>
      <c r="L33" s="25"/>
    </row>
    <row r="34" spans="3:12">
      <c r="C34" s="20"/>
      <c r="D34" s="21">
        <v>44280</v>
      </c>
      <c r="E34" s="22" t="s">
        <v>58</v>
      </c>
      <c r="F34" s="22"/>
      <c r="G34" s="23" t="s">
        <v>68</v>
      </c>
      <c r="H34" s="23"/>
      <c r="I34" s="23"/>
      <c r="J34" s="24">
        <v>23501.79</v>
      </c>
      <c r="K34" s="25"/>
      <c r="L34" s="25"/>
    </row>
    <row r="35" spans="3:12">
      <c r="C35" s="20"/>
      <c r="D35" s="21">
        <v>44280</v>
      </c>
      <c r="E35" s="22" t="s">
        <v>58</v>
      </c>
      <c r="F35" s="22"/>
      <c r="G35" s="23" t="s">
        <v>69</v>
      </c>
      <c r="H35" s="23"/>
      <c r="I35" s="23"/>
      <c r="J35" s="24">
        <v>23501.79</v>
      </c>
      <c r="K35" s="25"/>
      <c r="L35" s="25"/>
    </row>
    <row r="36" spans="3:12">
      <c r="C36" s="20"/>
      <c r="D36" s="21">
        <v>44280</v>
      </c>
      <c r="E36" s="22" t="s">
        <v>70</v>
      </c>
      <c r="F36" s="22"/>
      <c r="G36" s="23" t="s">
        <v>71</v>
      </c>
      <c r="H36" s="23"/>
      <c r="I36" s="23"/>
      <c r="J36" s="24">
        <v>645</v>
      </c>
      <c r="K36" s="25"/>
      <c r="L36" s="25"/>
    </row>
    <row r="37" spans="3:12">
      <c r="C37" s="20"/>
      <c r="D37" s="21">
        <v>44280</v>
      </c>
      <c r="E37" s="22" t="s">
        <v>50</v>
      </c>
      <c r="F37" s="22"/>
      <c r="G37" s="23" t="s">
        <v>72</v>
      </c>
      <c r="H37" s="23"/>
      <c r="I37" s="23"/>
      <c r="J37" s="24">
        <v>4252.4799999999996</v>
      </c>
      <c r="K37" s="25"/>
      <c r="L37" s="25"/>
    </row>
    <row r="38" spans="3:12">
      <c r="C38" s="20"/>
      <c r="D38" s="21"/>
      <c r="E38" s="22"/>
      <c r="F38" s="22"/>
      <c r="G38" s="23"/>
      <c r="H38" s="23"/>
      <c r="I38" s="23"/>
      <c r="J38" s="24"/>
      <c r="K38" s="25"/>
      <c r="L38" s="25"/>
    </row>
    <row r="39" spans="3:12">
      <c r="C39" s="27"/>
      <c r="D39" s="28"/>
      <c r="E39" s="29"/>
      <c r="F39" s="29"/>
      <c r="G39" s="29"/>
      <c r="H39" s="29"/>
      <c r="I39" s="29"/>
      <c r="J39" s="30"/>
      <c r="K39" s="31"/>
      <c r="L39" s="25"/>
    </row>
    <row r="40" spans="3:12">
      <c r="C40" s="20"/>
      <c r="D40" s="26"/>
      <c r="E40" s="22"/>
      <c r="F40" s="32" t="s">
        <v>6</v>
      </c>
      <c r="G40" s="22"/>
      <c r="H40" s="22"/>
      <c r="I40" s="22"/>
      <c r="J40" s="33">
        <f>SUM(J13:J38)</f>
        <v>119211.08</v>
      </c>
      <c r="K40" s="25"/>
      <c r="L40" s="25"/>
    </row>
    <row r="41" spans="3:12">
      <c r="C41" s="34"/>
      <c r="D41" s="35"/>
      <c r="E41" s="35"/>
      <c r="F41" s="36"/>
      <c r="G41" s="36"/>
      <c r="H41" s="36"/>
      <c r="I41" s="36"/>
      <c r="J41" s="37"/>
      <c r="K41" s="38"/>
      <c r="L41" s="25"/>
    </row>
    <row r="42" spans="3:12">
      <c r="C42" s="27"/>
      <c r="D42" s="28"/>
      <c r="E42" s="29"/>
      <c r="F42" s="29"/>
      <c r="G42" s="29"/>
      <c r="H42" s="29"/>
      <c r="I42" s="29"/>
      <c r="J42" s="29"/>
      <c r="K42" s="30"/>
      <c r="L42" s="31"/>
    </row>
    <row r="43" spans="3:12">
      <c r="C43" s="20"/>
      <c r="D43" s="52"/>
      <c r="E43" s="53"/>
      <c r="F43" s="54"/>
      <c r="G43" s="53"/>
      <c r="H43" s="53"/>
      <c r="I43" s="53"/>
      <c r="J43" s="53"/>
      <c r="K43" s="55"/>
      <c r="L43" s="56"/>
    </row>
    <row r="44" spans="3:12">
      <c r="C44" s="57"/>
      <c r="D44" s="1"/>
      <c r="E44" s="1"/>
      <c r="F44" s="1"/>
      <c r="G44" s="1"/>
      <c r="H44" s="1"/>
      <c r="I44" s="1"/>
      <c r="J44" s="1"/>
    </row>
    <row r="45" spans="3:12">
      <c r="D45" s="88" t="s">
        <v>7</v>
      </c>
      <c r="E45" s="89"/>
      <c r="F45" s="89"/>
      <c r="G45" s="89"/>
      <c r="H45" s="89"/>
      <c r="I45" s="89"/>
      <c r="J45" s="89"/>
      <c r="K45" s="89"/>
      <c r="L45" s="89"/>
    </row>
    <row r="46" spans="3:12">
      <c r="D46" s="88" t="s">
        <v>8</v>
      </c>
      <c r="E46" s="89"/>
      <c r="F46" s="89"/>
      <c r="G46" s="89"/>
      <c r="H46" s="89"/>
      <c r="I46" s="89"/>
      <c r="J46" s="89"/>
      <c r="K46" s="89"/>
      <c r="L46" s="89"/>
    </row>
  </sheetData>
  <mergeCells count="3">
    <mergeCell ref="C10:L10"/>
    <mergeCell ref="D45:L45"/>
    <mergeCell ref="D46:L46"/>
  </mergeCells>
  <pageMargins left="0.7" right="0.7" top="0.75" bottom="0.75" header="0.3" footer="0.3"/>
  <pageSetup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C10:L46"/>
  <sheetViews>
    <sheetView topLeftCell="A19" zoomScaleNormal="100" workbookViewId="0">
      <selection activeCell="J40" sqref="J40"/>
    </sheetView>
  </sheetViews>
  <sheetFormatPr baseColWidth="10" defaultRowHeight="15"/>
  <cols>
    <col min="1" max="1" width="11.42578125" style="59"/>
    <col min="2" max="2" width="1.85546875" style="59" customWidth="1"/>
    <col min="3" max="3" width="0.85546875" style="59" customWidth="1"/>
    <col min="4" max="5" width="11.42578125" style="59"/>
    <col min="6" max="6" width="20.5703125" style="59" customWidth="1"/>
    <col min="7" max="9" width="11.42578125" style="59"/>
    <col min="10" max="10" width="15" style="59" customWidth="1"/>
    <col min="11" max="11" width="13.140625" style="59" customWidth="1"/>
    <col min="12" max="12" width="2.85546875" style="59" customWidth="1"/>
    <col min="13" max="16384" width="11.42578125" style="59"/>
  </cols>
  <sheetData>
    <row r="10" spans="3:12">
      <c r="C10" s="90" t="s">
        <v>73</v>
      </c>
      <c r="D10" s="89"/>
      <c r="E10" s="89"/>
      <c r="F10" s="89"/>
      <c r="G10" s="89"/>
      <c r="H10" s="89"/>
      <c r="I10" s="89"/>
      <c r="J10" s="89"/>
      <c r="K10" s="89"/>
      <c r="L10" s="89"/>
    </row>
    <row r="11" spans="3:12">
      <c r="C11" s="50"/>
      <c r="D11" s="50"/>
      <c r="E11" s="51"/>
      <c r="F11" s="51"/>
      <c r="G11" s="51"/>
      <c r="H11" s="51"/>
      <c r="I11" s="51"/>
      <c r="J11" s="51"/>
      <c r="K11" s="51"/>
      <c r="L11" s="50"/>
    </row>
    <row r="12" spans="3:12">
      <c r="C12" s="15"/>
      <c r="D12" s="16" t="s">
        <v>0</v>
      </c>
      <c r="E12" s="16" t="s">
        <v>1</v>
      </c>
      <c r="F12" s="16"/>
      <c r="G12" s="17" t="s">
        <v>2</v>
      </c>
      <c r="H12" s="17"/>
      <c r="I12" s="17"/>
      <c r="J12" s="18" t="s">
        <v>3</v>
      </c>
      <c r="K12" s="19"/>
      <c r="L12" s="19"/>
    </row>
    <row r="13" spans="3:12">
      <c r="C13" s="20"/>
      <c r="D13" s="21"/>
      <c r="E13" s="22"/>
      <c r="F13" s="22"/>
      <c r="G13" s="23"/>
      <c r="H13" s="23"/>
      <c r="I13" s="23"/>
      <c r="J13" s="24"/>
      <c r="K13" s="25"/>
      <c r="L13" s="25"/>
    </row>
    <row r="14" spans="3:12">
      <c r="C14" s="20"/>
      <c r="D14" s="21">
        <v>44300</v>
      </c>
      <c r="E14" s="22" t="s">
        <v>74</v>
      </c>
      <c r="F14" s="22"/>
      <c r="G14" s="23" t="s">
        <v>75</v>
      </c>
      <c r="H14" s="23"/>
      <c r="I14" s="23"/>
      <c r="J14" s="24">
        <v>4009.73</v>
      </c>
      <c r="K14" s="25"/>
      <c r="L14" s="25"/>
    </row>
    <row r="15" spans="3:12">
      <c r="C15" s="20"/>
      <c r="D15" s="21">
        <v>44306</v>
      </c>
      <c r="E15" s="22" t="s">
        <v>4</v>
      </c>
      <c r="F15" s="22"/>
      <c r="G15" s="23" t="s">
        <v>76</v>
      </c>
      <c r="H15" s="23"/>
      <c r="I15" s="23"/>
      <c r="J15" s="24">
        <v>55</v>
      </c>
      <c r="K15" s="25"/>
      <c r="L15" s="25"/>
    </row>
    <row r="16" spans="3:12">
      <c r="C16" s="20"/>
      <c r="D16" s="21">
        <v>44306</v>
      </c>
      <c r="E16" s="22" t="s">
        <v>10</v>
      </c>
      <c r="F16" s="22"/>
      <c r="G16" s="23" t="s">
        <v>77</v>
      </c>
      <c r="H16" s="23"/>
      <c r="I16" s="23"/>
      <c r="J16" s="24">
        <v>643.6</v>
      </c>
      <c r="K16" s="25"/>
      <c r="L16" s="25"/>
    </row>
    <row r="17" spans="3:12">
      <c r="C17" s="20"/>
      <c r="D17" s="21">
        <v>44306</v>
      </c>
      <c r="E17" s="22" t="s">
        <v>4</v>
      </c>
      <c r="F17" s="22"/>
      <c r="G17" s="23" t="s">
        <v>78</v>
      </c>
      <c r="H17" s="23"/>
      <c r="I17" s="23"/>
      <c r="J17" s="24">
        <v>199</v>
      </c>
      <c r="K17" s="25"/>
      <c r="L17" s="25"/>
    </row>
    <row r="18" spans="3:12">
      <c r="C18" s="20"/>
      <c r="D18" s="21">
        <v>44306</v>
      </c>
      <c r="E18" s="22" t="s">
        <v>4</v>
      </c>
      <c r="F18" s="22"/>
      <c r="G18" s="23" t="s">
        <v>48</v>
      </c>
      <c r="H18" s="23"/>
      <c r="I18" s="23"/>
      <c r="J18" s="24">
        <v>334</v>
      </c>
      <c r="K18" s="25"/>
      <c r="L18" s="25"/>
    </row>
    <row r="19" spans="3:12">
      <c r="C19" s="20"/>
      <c r="D19" s="21">
        <v>44314</v>
      </c>
      <c r="E19" s="22" t="s">
        <v>12</v>
      </c>
      <c r="F19" s="22"/>
      <c r="G19" s="23" t="s">
        <v>79</v>
      </c>
      <c r="H19" s="23"/>
      <c r="I19" s="23"/>
      <c r="J19" s="24">
        <v>4500</v>
      </c>
      <c r="K19" s="25"/>
      <c r="L19" s="25"/>
    </row>
    <row r="20" spans="3:12">
      <c r="C20" s="20"/>
      <c r="D20" s="21">
        <v>44316</v>
      </c>
      <c r="E20" s="22" t="s">
        <v>58</v>
      </c>
      <c r="F20" s="22"/>
      <c r="G20" s="23" t="s">
        <v>80</v>
      </c>
      <c r="H20" s="23"/>
      <c r="I20" s="23"/>
      <c r="J20" s="24">
        <v>23501.79</v>
      </c>
      <c r="K20" s="25"/>
      <c r="L20" s="25"/>
    </row>
    <row r="21" spans="3:12">
      <c r="C21" s="20"/>
      <c r="D21" s="21">
        <v>44316</v>
      </c>
      <c r="E21" s="22" t="s">
        <v>74</v>
      </c>
      <c r="F21" s="22"/>
      <c r="G21" s="23" t="s">
        <v>75</v>
      </c>
      <c r="H21" s="23"/>
      <c r="I21" s="23"/>
      <c r="J21" s="24">
        <v>2068.0700000000002</v>
      </c>
      <c r="K21" s="25"/>
      <c r="L21" s="25"/>
    </row>
    <row r="22" spans="3:12">
      <c r="C22" s="20"/>
      <c r="D22" s="21">
        <v>44301</v>
      </c>
      <c r="E22" s="22" t="s">
        <v>58</v>
      </c>
      <c r="F22" s="22"/>
      <c r="G22" s="48" t="s">
        <v>81</v>
      </c>
      <c r="H22" s="23"/>
      <c r="I22" s="23"/>
      <c r="J22" s="24">
        <v>23501.79</v>
      </c>
      <c r="K22" s="25"/>
      <c r="L22" s="25"/>
    </row>
    <row r="23" spans="3:12">
      <c r="C23" s="20"/>
      <c r="D23" s="21">
        <v>44301</v>
      </c>
      <c r="E23" s="22" t="s">
        <v>62</v>
      </c>
      <c r="F23" s="22"/>
      <c r="G23" s="23" t="s">
        <v>82</v>
      </c>
      <c r="H23" s="23"/>
      <c r="I23" s="23"/>
      <c r="J23" s="24">
        <v>3341.27</v>
      </c>
      <c r="K23" s="25"/>
      <c r="L23" s="25"/>
    </row>
    <row r="24" spans="3:12">
      <c r="C24" s="20"/>
      <c r="D24" s="21">
        <v>44301</v>
      </c>
      <c r="E24" s="22" t="s">
        <v>65</v>
      </c>
      <c r="F24" s="22"/>
      <c r="G24" s="23" t="s">
        <v>83</v>
      </c>
      <c r="H24" s="23"/>
      <c r="I24" s="23"/>
      <c r="J24" s="24">
        <v>7021.07</v>
      </c>
      <c r="K24" s="25"/>
      <c r="L24" s="25"/>
    </row>
    <row r="25" spans="3:12">
      <c r="C25" s="20"/>
      <c r="D25" s="21">
        <v>44301</v>
      </c>
      <c r="E25" s="22" t="s">
        <v>84</v>
      </c>
      <c r="F25" s="22"/>
      <c r="G25" s="23" t="s">
        <v>85</v>
      </c>
      <c r="H25" s="23"/>
      <c r="I25" s="23"/>
      <c r="J25" s="24">
        <v>1488.78</v>
      </c>
      <c r="K25" s="25"/>
      <c r="L25" s="25"/>
    </row>
    <row r="26" spans="3:12">
      <c r="C26" s="20"/>
      <c r="D26" s="21">
        <v>44314</v>
      </c>
      <c r="E26" s="22" t="s">
        <v>65</v>
      </c>
      <c r="F26" s="22"/>
      <c r="G26" s="23" t="s">
        <v>86</v>
      </c>
      <c r="H26" s="23"/>
      <c r="I26" s="23"/>
      <c r="J26" s="24">
        <v>7021.07</v>
      </c>
      <c r="K26" s="25"/>
      <c r="L26" s="25"/>
    </row>
    <row r="27" spans="3:12">
      <c r="C27" s="20"/>
      <c r="D27" s="21">
        <v>44314</v>
      </c>
      <c r="E27" s="22" t="s">
        <v>62</v>
      </c>
      <c r="F27" s="22"/>
      <c r="G27" s="23" t="s">
        <v>87</v>
      </c>
      <c r="H27" s="23"/>
      <c r="I27" s="23"/>
      <c r="J27" s="24">
        <v>3341.27</v>
      </c>
      <c r="K27" s="25"/>
      <c r="L27" s="25"/>
    </row>
    <row r="28" spans="3:12">
      <c r="C28" s="20"/>
      <c r="D28" s="21">
        <v>44316</v>
      </c>
      <c r="E28" s="22" t="s">
        <v>58</v>
      </c>
      <c r="F28" s="22"/>
      <c r="G28" s="23" t="s">
        <v>88</v>
      </c>
      <c r="H28" s="23"/>
      <c r="I28" s="23"/>
      <c r="J28" s="24">
        <v>3000</v>
      </c>
      <c r="K28" s="25"/>
      <c r="L28" s="25"/>
    </row>
    <row r="29" spans="3:12">
      <c r="C29" s="20"/>
      <c r="D29" s="21">
        <v>44316</v>
      </c>
      <c r="E29" s="22" t="s">
        <v>89</v>
      </c>
      <c r="F29" s="22"/>
      <c r="G29" s="23" t="s">
        <v>90</v>
      </c>
      <c r="H29" s="23"/>
      <c r="I29" s="23"/>
      <c r="J29" s="24">
        <v>600</v>
      </c>
      <c r="K29" s="25"/>
      <c r="L29" s="25"/>
    </row>
    <row r="30" spans="3:12">
      <c r="C30" s="20"/>
      <c r="D30" s="21"/>
      <c r="E30" s="22"/>
      <c r="F30" s="22"/>
      <c r="G30" s="23"/>
      <c r="H30" s="23"/>
      <c r="I30" s="23"/>
      <c r="J30" s="24"/>
      <c r="K30" s="25"/>
      <c r="L30" s="25"/>
    </row>
    <row r="31" spans="3:12">
      <c r="C31" s="20"/>
      <c r="D31" s="21"/>
      <c r="E31" s="22"/>
      <c r="F31" s="22"/>
      <c r="G31" s="23"/>
      <c r="H31" s="23"/>
      <c r="I31" s="23"/>
      <c r="J31" s="24"/>
      <c r="K31" s="25"/>
      <c r="L31" s="25"/>
    </row>
    <row r="32" spans="3:12">
      <c r="C32" s="20"/>
      <c r="D32" s="21"/>
      <c r="E32" s="22"/>
      <c r="F32" s="22"/>
      <c r="G32" s="23"/>
      <c r="H32" s="23"/>
      <c r="I32" s="23"/>
      <c r="J32" s="24"/>
      <c r="K32" s="25"/>
      <c r="L32" s="25"/>
    </row>
    <row r="33" spans="3:12">
      <c r="C33" s="20"/>
      <c r="D33" s="21"/>
      <c r="E33" s="22"/>
      <c r="F33" s="22"/>
      <c r="G33" s="23"/>
      <c r="H33" s="23"/>
      <c r="I33" s="23"/>
      <c r="J33" s="24"/>
      <c r="K33" s="25"/>
      <c r="L33" s="25"/>
    </row>
    <row r="34" spans="3:12">
      <c r="C34" s="20"/>
      <c r="D34" s="21"/>
      <c r="E34" s="22"/>
      <c r="F34" s="22"/>
      <c r="G34" s="23"/>
      <c r="H34" s="23"/>
      <c r="I34" s="23"/>
      <c r="J34" s="24"/>
      <c r="K34" s="25"/>
      <c r="L34" s="25"/>
    </row>
    <row r="35" spans="3:12">
      <c r="C35" s="20"/>
      <c r="D35" s="21"/>
      <c r="E35" s="22"/>
      <c r="F35" s="22"/>
      <c r="G35" s="23"/>
      <c r="H35" s="23"/>
      <c r="I35" s="23"/>
      <c r="J35" s="24"/>
      <c r="K35" s="25"/>
      <c r="L35" s="25"/>
    </row>
    <row r="36" spans="3:12">
      <c r="C36" s="20"/>
      <c r="D36" s="21"/>
      <c r="E36" s="22"/>
      <c r="F36" s="22"/>
      <c r="G36" s="23"/>
      <c r="H36" s="23"/>
      <c r="I36" s="23"/>
      <c r="J36" s="24"/>
      <c r="K36" s="25"/>
      <c r="L36" s="25"/>
    </row>
    <row r="37" spans="3:12">
      <c r="C37" s="20"/>
      <c r="D37" s="21"/>
      <c r="E37" s="22"/>
      <c r="F37" s="22"/>
      <c r="G37" s="23"/>
      <c r="H37" s="23"/>
      <c r="I37" s="23"/>
      <c r="J37" s="24"/>
      <c r="K37" s="25"/>
      <c r="L37" s="25"/>
    </row>
    <row r="38" spans="3:12">
      <c r="C38" s="20"/>
      <c r="D38" s="21"/>
      <c r="E38" s="22"/>
      <c r="F38" s="22"/>
      <c r="G38" s="23"/>
      <c r="H38" s="23"/>
      <c r="I38" s="23"/>
      <c r="J38" s="24"/>
      <c r="K38" s="25"/>
      <c r="L38" s="25"/>
    </row>
    <row r="39" spans="3:12">
      <c r="C39" s="27"/>
      <c r="D39" s="28"/>
      <c r="E39" s="29"/>
      <c r="F39" s="29"/>
      <c r="G39" s="29"/>
      <c r="H39" s="29"/>
      <c r="I39" s="29"/>
      <c r="J39" s="30"/>
      <c r="K39" s="31"/>
      <c r="L39" s="25"/>
    </row>
    <row r="40" spans="3:12">
      <c r="C40" s="20"/>
      <c r="D40" s="26"/>
      <c r="E40" s="22"/>
      <c r="F40" s="32" t="s">
        <v>6</v>
      </c>
      <c r="G40" s="22"/>
      <c r="H40" s="22"/>
      <c r="I40" s="22"/>
      <c r="J40" s="33">
        <f>SUM(J13:J38)</f>
        <v>84626.440000000017</v>
      </c>
      <c r="K40" s="25"/>
      <c r="L40" s="25"/>
    </row>
    <row r="41" spans="3:12">
      <c r="C41" s="34"/>
      <c r="D41" s="35"/>
      <c r="E41" s="35"/>
      <c r="F41" s="36"/>
      <c r="G41" s="36"/>
      <c r="H41" s="36"/>
      <c r="I41" s="36"/>
      <c r="J41" s="37"/>
      <c r="K41" s="38"/>
      <c r="L41" s="25"/>
    </row>
    <row r="42" spans="3:12">
      <c r="C42" s="27"/>
      <c r="D42" s="28"/>
      <c r="E42" s="29"/>
      <c r="F42" s="29"/>
      <c r="G42" s="29"/>
      <c r="H42" s="29"/>
      <c r="I42" s="29"/>
      <c r="J42" s="29"/>
      <c r="K42" s="30"/>
      <c r="L42" s="31"/>
    </row>
    <row r="43" spans="3:12">
      <c r="C43" s="20"/>
      <c r="D43" s="52"/>
      <c r="E43" s="53"/>
      <c r="F43" s="54"/>
      <c r="G43" s="53"/>
      <c r="H43" s="53"/>
      <c r="I43" s="53"/>
      <c r="J43" s="53"/>
      <c r="K43" s="55"/>
      <c r="L43" s="56"/>
    </row>
    <row r="44" spans="3:12">
      <c r="C44" s="57"/>
      <c r="D44" s="1"/>
      <c r="E44" s="1"/>
      <c r="F44" s="1"/>
      <c r="G44" s="1"/>
      <c r="H44" s="1"/>
      <c r="I44" s="1"/>
      <c r="J44" s="1"/>
    </row>
    <row r="45" spans="3:12">
      <c r="D45" s="88" t="s">
        <v>7</v>
      </c>
      <c r="E45" s="89"/>
      <c r="F45" s="89"/>
      <c r="G45" s="89"/>
      <c r="H45" s="89"/>
      <c r="I45" s="89"/>
      <c r="J45" s="89"/>
      <c r="K45" s="89"/>
      <c r="L45" s="89"/>
    </row>
    <row r="46" spans="3:12">
      <c r="D46" s="88" t="s">
        <v>8</v>
      </c>
      <c r="E46" s="89"/>
      <c r="F46" s="89"/>
      <c r="G46" s="89"/>
      <c r="H46" s="89"/>
      <c r="I46" s="89"/>
      <c r="J46" s="89"/>
      <c r="K46" s="89"/>
      <c r="L46" s="89"/>
    </row>
  </sheetData>
  <mergeCells count="3">
    <mergeCell ref="C10:L10"/>
    <mergeCell ref="D45:L45"/>
    <mergeCell ref="D46:L46"/>
  </mergeCells>
  <pageMargins left="0.7" right="0.7" top="0.75" bottom="0.75" header="0.3" footer="0.3"/>
  <pageSetup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C10:L46"/>
  <sheetViews>
    <sheetView topLeftCell="A20" zoomScaleNormal="100" workbookViewId="0">
      <selection activeCell="J41" sqref="J41"/>
    </sheetView>
  </sheetViews>
  <sheetFormatPr baseColWidth="10" defaultRowHeight="15"/>
  <cols>
    <col min="1" max="1" width="11.42578125" style="60"/>
    <col min="2" max="2" width="1.85546875" style="60" customWidth="1"/>
    <col min="3" max="3" width="0.85546875" style="60" customWidth="1"/>
    <col min="4" max="5" width="11.42578125" style="60"/>
    <col min="6" max="6" width="20.5703125" style="60" customWidth="1"/>
    <col min="7" max="9" width="11.42578125" style="60"/>
    <col min="10" max="10" width="15" style="60" customWidth="1"/>
    <col min="11" max="11" width="13.140625" style="60" customWidth="1"/>
    <col min="12" max="12" width="2.85546875" style="60" customWidth="1"/>
    <col min="13" max="16384" width="11.42578125" style="60"/>
  </cols>
  <sheetData>
    <row r="10" spans="3:12">
      <c r="C10" s="90" t="s">
        <v>91</v>
      </c>
      <c r="D10" s="89"/>
      <c r="E10" s="89"/>
      <c r="F10" s="89"/>
      <c r="G10" s="89"/>
      <c r="H10" s="89"/>
      <c r="I10" s="89"/>
      <c r="J10" s="89"/>
      <c r="K10" s="89"/>
      <c r="L10" s="89"/>
    </row>
    <row r="11" spans="3:12">
      <c r="C11" s="50"/>
      <c r="D11" s="50"/>
      <c r="E11" s="51"/>
      <c r="F11" s="51"/>
      <c r="G11" s="51"/>
      <c r="H11" s="51"/>
      <c r="I11" s="51"/>
      <c r="J11" s="51"/>
      <c r="K11" s="51"/>
      <c r="L11" s="50"/>
    </row>
    <row r="12" spans="3:12">
      <c r="C12" s="15"/>
      <c r="D12" s="16" t="s">
        <v>0</v>
      </c>
      <c r="E12" s="16" t="s">
        <v>1</v>
      </c>
      <c r="F12" s="16"/>
      <c r="G12" s="17" t="s">
        <v>2</v>
      </c>
      <c r="H12" s="17"/>
      <c r="I12" s="17"/>
      <c r="J12" s="18" t="s">
        <v>3</v>
      </c>
      <c r="K12" s="19"/>
      <c r="L12" s="19"/>
    </row>
    <row r="13" spans="3:12">
      <c r="C13" s="20"/>
      <c r="D13" s="21"/>
      <c r="E13" s="22"/>
      <c r="F13" s="22"/>
      <c r="G13" s="23"/>
      <c r="H13" s="23"/>
      <c r="I13" s="23"/>
      <c r="J13" s="24"/>
      <c r="K13" s="25"/>
      <c r="L13" s="25"/>
    </row>
    <row r="14" spans="3:12">
      <c r="C14" s="20"/>
      <c r="D14" s="21">
        <v>44329</v>
      </c>
      <c r="E14" s="22" t="s">
        <v>4</v>
      </c>
      <c r="F14" s="22"/>
      <c r="G14" s="23" t="s">
        <v>92</v>
      </c>
      <c r="H14" s="23"/>
      <c r="I14" s="23"/>
      <c r="J14" s="24">
        <v>334</v>
      </c>
      <c r="K14" s="25"/>
      <c r="L14" s="25"/>
    </row>
    <row r="15" spans="3:12">
      <c r="C15" s="20"/>
      <c r="D15" s="21">
        <v>44329</v>
      </c>
      <c r="E15" s="22" t="s">
        <v>93</v>
      </c>
      <c r="F15" s="22"/>
      <c r="G15" s="23" t="s">
        <v>94</v>
      </c>
      <c r="H15" s="23"/>
      <c r="I15" s="23"/>
      <c r="J15" s="24">
        <v>4282.4799999999996</v>
      </c>
      <c r="K15" s="25"/>
      <c r="L15" s="25"/>
    </row>
    <row r="16" spans="3:12">
      <c r="C16" s="20"/>
      <c r="D16" s="21">
        <v>44335</v>
      </c>
      <c r="E16" s="22" t="s">
        <v>10</v>
      </c>
      <c r="F16" s="22"/>
      <c r="G16" s="23" t="s">
        <v>95</v>
      </c>
      <c r="H16" s="23"/>
      <c r="I16" s="23"/>
      <c r="J16" s="24">
        <v>875</v>
      </c>
      <c r="K16" s="25"/>
      <c r="L16" s="25"/>
    </row>
    <row r="17" spans="3:12">
      <c r="C17" s="20"/>
      <c r="D17" s="21">
        <v>44335</v>
      </c>
      <c r="E17" s="22" t="s">
        <v>4</v>
      </c>
      <c r="F17" s="22"/>
      <c r="G17" s="23" t="s">
        <v>96</v>
      </c>
      <c r="H17" s="23"/>
      <c r="I17" s="23"/>
      <c r="J17" s="24">
        <v>55</v>
      </c>
      <c r="K17" s="25"/>
      <c r="L17" s="25"/>
    </row>
    <row r="18" spans="3:12">
      <c r="C18" s="20"/>
      <c r="D18" s="21">
        <v>44335</v>
      </c>
      <c r="E18" s="22" t="s">
        <v>4</v>
      </c>
      <c r="F18" s="22"/>
      <c r="G18" s="23" t="s">
        <v>97</v>
      </c>
      <c r="H18" s="23"/>
      <c r="I18" s="23"/>
      <c r="J18" s="24">
        <v>199</v>
      </c>
      <c r="K18" s="25"/>
      <c r="L18" s="25"/>
    </row>
    <row r="19" spans="3:12">
      <c r="C19" s="20"/>
      <c r="D19" s="21">
        <v>44335</v>
      </c>
      <c r="E19" s="22" t="s">
        <v>98</v>
      </c>
      <c r="F19" s="22"/>
      <c r="G19" s="23" t="s">
        <v>99</v>
      </c>
      <c r="H19" s="23"/>
      <c r="I19" s="23"/>
      <c r="J19" s="24">
        <v>941</v>
      </c>
      <c r="K19" s="25"/>
      <c r="L19" s="25"/>
    </row>
    <row r="20" spans="3:12">
      <c r="C20" s="20"/>
      <c r="D20" s="21">
        <v>44335</v>
      </c>
      <c r="E20" s="22" t="s">
        <v>13</v>
      </c>
      <c r="F20" s="22"/>
      <c r="G20" s="23" t="s">
        <v>9</v>
      </c>
      <c r="H20" s="23"/>
      <c r="I20" s="23"/>
      <c r="J20" s="24">
        <v>3149.75</v>
      </c>
      <c r="K20" s="25"/>
      <c r="L20" s="25"/>
    </row>
    <row r="21" spans="3:12">
      <c r="C21" s="20"/>
      <c r="D21" s="21">
        <v>44337</v>
      </c>
      <c r="E21" s="22" t="s">
        <v>100</v>
      </c>
      <c r="F21" s="22"/>
      <c r="G21" s="48" t="s">
        <v>101</v>
      </c>
      <c r="H21" s="23"/>
      <c r="I21" s="23"/>
      <c r="J21" s="24">
        <v>2000</v>
      </c>
      <c r="K21" s="25"/>
      <c r="L21" s="25"/>
    </row>
    <row r="22" spans="3:12">
      <c r="C22" s="20"/>
      <c r="D22" s="21">
        <v>44337</v>
      </c>
      <c r="E22" s="22" t="s">
        <v>102</v>
      </c>
      <c r="F22" s="22"/>
      <c r="G22" s="23" t="s">
        <v>103</v>
      </c>
      <c r="H22" s="23"/>
      <c r="I22" s="23"/>
      <c r="J22" s="24">
        <v>1000</v>
      </c>
      <c r="K22" s="25"/>
      <c r="L22" s="25"/>
    </row>
    <row r="23" spans="3:12">
      <c r="C23" s="20"/>
      <c r="D23" s="21">
        <v>44341</v>
      </c>
      <c r="E23" s="22" t="s">
        <v>104</v>
      </c>
      <c r="F23" s="22"/>
      <c r="G23" s="23" t="s">
        <v>105</v>
      </c>
      <c r="H23" s="23"/>
      <c r="I23" s="23"/>
      <c r="J23" s="24">
        <v>600</v>
      </c>
      <c r="K23" s="25"/>
      <c r="L23" s="25"/>
    </row>
    <row r="24" spans="3:12">
      <c r="C24" s="20"/>
      <c r="D24" s="21">
        <v>44344</v>
      </c>
      <c r="E24" s="22" t="s">
        <v>12</v>
      </c>
      <c r="F24" s="22"/>
      <c r="G24" s="23" t="s">
        <v>106</v>
      </c>
      <c r="H24" s="23"/>
      <c r="I24" s="23"/>
      <c r="J24" s="24">
        <v>4500</v>
      </c>
      <c r="K24" s="25"/>
      <c r="L24" s="25"/>
    </row>
    <row r="25" spans="3:12">
      <c r="C25" s="20"/>
      <c r="D25" s="21">
        <v>44347</v>
      </c>
      <c r="E25" s="22" t="s">
        <v>102</v>
      </c>
      <c r="F25" s="22"/>
      <c r="G25" s="23" t="s">
        <v>107</v>
      </c>
      <c r="H25" s="23"/>
      <c r="I25" s="23"/>
      <c r="J25" s="24">
        <v>500</v>
      </c>
      <c r="K25" s="25"/>
      <c r="L25" s="25"/>
    </row>
    <row r="26" spans="3:12">
      <c r="C26" s="20"/>
      <c r="D26" s="21">
        <v>44347</v>
      </c>
      <c r="E26" s="22" t="s">
        <v>13</v>
      </c>
      <c r="F26" s="22"/>
      <c r="G26" s="23" t="s">
        <v>9</v>
      </c>
      <c r="H26" s="23"/>
      <c r="I26" s="23"/>
      <c r="J26" s="24">
        <v>3304.7799999999997</v>
      </c>
      <c r="K26" s="25"/>
      <c r="L26" s="25"/>
    </row>
    <row r="27" spans="3:12">
      <c r="C27" s="20"/>
      <c r="D27" s="21">
        <v>44329</v>
      </c>
      <c r="E27" s="22" t="s">
        <v>50</v>
      </c>
      <c r="F27" s="22"/>
      <c r="G27" s="23" t="s">
        <v>108</v>
      </c>
      <c r="H27" s="23"/>
      <c r="I27" s="23"/>
      <c r="J27" s="24">
        <v>23874.22</v>
      </c>
      <c r="K27" s="25"/>
      <c r="L27" s="25"/>
    </row>
    <row r="28" spans="3:12">
      <c r="C28" s="20"/>
      <c r="D28" s="21">
        <v>44329</v>
      </c>
      <c r="E28" s="22" t="s">
        <v>84</v>
      </c>
      <c r="F28" s="22"/>
      <c r="G28" s="23" t="s">
        <v>109</v>
      </c>
      <c r="H28" s="23"/>
      <c r="I28" s="23"/>
      <c r="J28" s="24">
        <v>9434.11</v>
      </c>
      <c r="K28" s="25"/>
      <c r="L28" s="25"/>
    </row>
    <row r="29" spans="3:12">
      <c r="C29" s="20"/>
      <c r="D29" s="21">
        <v>44331</v>
      </c>
      <c r="E29" s="22" t="s">
        <v>65</v>
      </c>
      <c r="F29" s="22"/>
      <c r="G29" s="23" t="s">
        <v>110</v>
      </c>
      <c r="H29" s="23"/>
      <c r="I29" s="23"/>
      <c r="J29" s="24">
        <v>7021.07</v>
      </c>
      <c r="K29" s="25"/>
      <c r="L29" s="25"/>
    </row>
    <row r="30" spans="3:12">
      <c r="C30" s="20"/>
      <c r="D30" s="21">
        <v>44331</v>
      </c>
      <c r="E30" s="22" t="s">
        <v>58</v>
      </c>
      <c r="F30" s="22"/>
      <c r="G30" s="23" t="s">
        <v>111</v>
      </c>
      <c r="H30" s="23"/>
      <c r="I30" s="23"/>
      <c r="J30" s="24">
        <v>23501.79</v>
      </c>
      <c r="K30" s="25"/>
      <c r="L30" s="25"/>
    </row>
    <row r="31" spans="3:12">
      <c r="C31" s="20"/>
      <c r="D31" s="21">
        <v>44331</v>
      </c>
      <c r="E31" s="22" t="s">
        <v>62</v>
      </c>
      <c r="F31" s="22"/>
      <c r="G31" s="23" t="s">
        <v>112</v>
      </c>
      <c r="H31" s="23"/>
      <c r="I31" s="23"/>
      <c r="J31" s="24">
        <v>3341.27</v>
      </c>
      <c r="K31" s="25"/>
      <c r="L31" s="25"/>
    </row>
    <row r="32" spans="3:12">
      <c r="C32" s="20"/>
      <c r="D32" s="21">
        <v>44342</v>
      </c>
      <c r="E32" s="22" t="s">
        <v>113</v>
      </c>
      <c r="F32" s="22"/>
      <c r="G32" s="23" t="s">
        <v>114</v>
      </c>
      <c r="H32" s="23"/>
      <c r="I32" s="23"/>
      <c r="J32" s="24">
        <v>280</v>
      </c>
      <c r="K32" s="25"/>
      <c r="L32" s="25"/>
    </row>
    <row r="33" spans="3:12">
      <c r="C33" s="20"/>
      <c r="D33" s="21">
        <v>44342</v>
      </c>
      <c r="E33" s="22" t="s">
        <v>115</v>
      </c>
      <c r="F33" s="22"/>
      <c r="G33" s="23" t="s">
        <v>114</v>
      </c>
      <c r="H33" s="23"/>
      <c r="I33" s="23"/>
      <c r="J33" s="24">
        <v>280</v>
      </c>
      <c r="K33" s="25"/>
      <c r="L33" s="25"/>
    </row>
    <row r="34" spans="3:12">
      <c r="C34" s="20"/>
      <c r="D34" s="21">
        <v>44344</v>
      </c>
      <c r="E34" s="22" t="s">
        <v>50</v>
      </c>
      <c r="F34" s="22"/>
      <c r="G34" s="23" t="s">
        <v>116</v>
      </c>
      <c r="H34" s="23"/>
      <c r="I34" s="23"/>
      <c r="J34" s="24">
        <v>16451.28</v>
      </c>
      <c r="K34" s="25"/>
      <c r="L34" s="25"/>
    </row>
    <row r="35" spans="3:12">
      <c r="C35" s="20"/>
      <c r="D35" s="21">
        <v>44344</v>
      </c>
      <c r="E35" s="22" t="s">
        <v>65</v>
      </c>
      <c r="F35" s="22"/>
      <c r="G35" s="23" t="s">
        <v>117</v>
      </c>
      <c r="H35" s="23"/>
      <c r="I35" s="23"/>
      <c r="J35" s="24">
        <v>7021.07</v>
      </c>
      <c r="K35" s="25"/>
      <c r="L35" s="25"/>
    </row>
    <row r="36" spans="3:12">
      <c r="C36" s="20"/>
      <c r="D36" s="21">
        <v>44344</v>
      </c>
      <c r="E36" s="22" t="s">
        <v>58</v>
      </c>
      <c r="F36" s="22"/>
      <c r="G36" s="23" t="s">
        <v>118</v>
      </c>
      <c r="H36" s="23"/>
      <c r="I36" s="23"/>
      <c r="J36" s="24">
        <v>23501.79</v>
      </c>
      <c r="K36" s="25"/>
      <c r="L36" s="25"/>
    </row>
    <row r="37" spans="3:12">
      <c r="C37" s="20"/>
      <c r="D37" s="21">
        <v>44344</v>
      </c>
      <c r="E37" s="22" t="s">
        <v>62</v>
      </c>
      <c r="F37" s="22"/>
      <c r="G37" s="23" t="s">
        <v>119</v>
      </c>
      <c r="H37" s="23"/>
      <c r="I37" s="23"/>
      <c r="J37" s="24">
        <v>3341.27</v>
      </c>
      <c r="K37" s="25"/>
      <c r="L37" s="25"/>
    </row>
    <row r="38" spans="3:12">
      <c r="C38" s="20"/>
      <c r="D38" s="21"/>
      <c r="E38" s="22"/>
      <c r="F38" s="22"/>
      <c r="G38" s="23"/>
      <c r="H38" s="23"/>
      <c r="I38" s="23"/>
      <c r="J38" s="24"/>
      <c r="K38" s="25"/>
      <c r="L38" s="25"/>
    </row>
    <row r="39" spans="3:12">
      <c r="C39" s="27"/>
      <c r="D39" s="28"/>
      <c r="E39" s="29"/>
      <c r="F39" s="29"/>
      <c r="G39" s="29"/>
      <c r="H39" s="29"/>
      <c r="I39" s="29"/>
      <c r="J39" s="30"/>
      <c r="K39" s="31"/>
      <c r="L39" s="25"/>
    </row>
    <row r="40" spans="3:12">
      <c r="C40" s="20"/>
      <c r="D40" s="26"/>
      <c r="E40" s="22"/>
      <c r="F40" s="32" t="s">
        <v>6</v>
      </c>
      <c r="G40" s="22"/>
      <c r="H40" s="22"/>
      <c r="I40" s="22"/>
      <c r="J40" s="33">
        <f>SUM(J13:J38)</f>
        <v>139788.88</v>
      </c>
      <c r="K40" s="25"/>
      <c r="L40" s="25"/>
    </row>
    <row r="41" spans="3:12">
      <c r="C41" s="34"/>
      <c r="D41" s="35"/>
      <c r="E41" s="35"/>
      <c r="F41" s="36"/>
      <c r="G41" s="36"/>
      <c r="H41" s="36"/>
      <c r="I41" s="36"/>
      <c r="J41" s="37"/>
      <c r="K41" s="38"/>
      <c r="L41" s="25"/>
    </row>
    <row r="42" spans="3:12">
      <c r="C42" s="27"/>
      <c r="D42" s="28"/>
      <c r="E42" s="29"/>
      <c r="F42" s="29"/>
      <c r="G42" s="29"/>
      <c r="H42" s="29"/>
      <c r="I42" s="29"/>
      <c r="J42" s="29"/>
      <c r="K42" s="30"/>
      <c r="L42" s="31"/>
    </row>
    <row r="43" spans="3:12">
      <c r="C43" s="20"/>
      <c r="D43" s="52"/>
      <c r="E43" s="53"/>
      <c r="F43" s="54"/>
      <c r="G43" s="53"/>
      <c r="H43" s="53"/>
      <c r="I43" s="53"/>
      <c r="J43" s="53"/>
      <c r="K43" s="55"/>
      <c r="L43" s="56"/>
    </row>
    <row r="44" spans="3:12">
      <c r="C44" s="57"/>
      <c r="D44" s="1"/>
      <c r="E44" s="1"/>
      <c r="F44" s="1"/>
      <c r="G44" s="1"/>
      <c r="H44" s="1"/>
      <c r="I44" s="1"/>
      <c r="J44" s="1"/>
    </row>
    <row r="45" spans="3:12">
      <c r="D45" s="88" t="s">
        <v>7</v>
      </c>
      <c r="E45" s="89"/>
      <c r="F45" s="89"/>
      <c r="G45" s="89"/>
      <c r="H45" s="89"/>
      <c r="I45" s="89"/>
      <c r="J45" s="89"/>
      <c r="K45" s="89"/>
      <c r="L45" s="89"/>
    </row>
    <row r="46" spans="3:12">
      <c r="D46" s="88" t="s">
        <v>8</v>
      </c>
      <c r="E46" s="89"/>
      <c r="F46" s="89"/>
      <c r="G46" s="89"/>
      <c r="H46" s="89"/>
      <c r="I46" s="89"/>
      <c r="J46" s="89"/>
      <c r="K46" s="89"/>
      <c r="L46" s="89"/>
    </row>
  </sheetData>
  <mergeCells count="3">
    <mergeCell ref="C10:L10"/>
    <mergeCell ref="D45:L45"/>
    <mergeCell ref="D46:L46"/>
  </mergeCells>
  <pageMargins left="0.7" right="0.7" top="0.75" bottom="0.75" header="0.3" footer="0.3"/>
  <pageSetup scale="6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C10:L46"/>
  <sheetViews>
    <sheetView topLeftCell="A17" zoomScaleNormal="100" workbookViewId="0">
      <selection activeCell="D14" sqref="D14:J35"/>
    </sheetView>
  </sheetViews>
  <sheetFormatPr baseColWidth="10" defaultRowHeight="15"/>
  <cols>
    <col min="1" max="1" width="11.42578125" style="61"/>
    <col min="2" max="2" width="1.85546875" style="61" customWidth="1"/>
    <col min="3" max="3" width="0.85546875" style="61" customWidth="1"/>
    <col min="4" max="5" width="11.42578125" style="61"/>
    <col min="6" max="6" width="20.5703125" style="61" customWidth="1"/>
    <col min="7" max="9" width="11.42578125" style="61"/>
    <col min="10" max="10" width="15" style="61" customWidth="1"/>
    <col min="11" max="11" width="13.140625" style="61" customWidth="1"/>
    <col min="12" max="12" width="2.85546875" style="61" customWidth="1"/>
    <col min="13" max="16384" width="11.42578125" style="61"/>
  </cols>
  <sheetData>
    <row r="10" spans="3:12">
      <c r="C10" s="90" t="s">
        <v>120</v>
      </c>
      <c r="D10" s="89"/>
      <c r="E10" s="89"/>
      <c r="F10" s="89"/>
      <c r="G10" s="89"/>
      <c r="H10" s="89"/>
      <c r="I10" s="89"/>
      <c r="J10" s="89"/>
      <c r="K10" s="89"/>
      <c r="L10" s="89"/>
    </row>
    <row r="11" spans="3:12">
      <c r="C11" s="50"/>
      <c r="D11" s="50"/>
      <c r="E11" s="51"/>
      <c r="F11" s="51"/>
      <c r="G11" s="51"/>
      <c r="H11" s="51"/>
      <c r="I11" s="51"/>
      <c r="J11" s="51"/>
      <c r="K11" s="51"/>
      <c r="L11" s="50"/>
    </row>
    <row r="12" spans="3:12">
      <c r="C12" s="15"/>
      <c r="D12" s="16" t="s">
        <v>0</v>
      </c>
      <c r="E12" s="16" t="s">
        <v>1</v>
      </c>
      <c r="F12" s="16"/>
      <c r="G12" s="17" t="s">
        <v>2</v>
      </c>
      <c r="H12" s="17"/>
      <c r="I12" s="17"/>
      <c r="J12" s="18" t="s">
        <v>3</v>
      </c>
      <c r="K12" s="19"/>
      <c r="L12" s="19"/>
    </row>
    <row r="13" spans="3:12">
      <c r="C13" s="20"/>
      <c r="D13" s="21"/>
      <c r="E13" s="22"/>
      <c r="F13" s="22"/>
      <c r="G13" s="23"/>
      <c r="H13" s="23"/>
      <c r="I13" s="23"/>
      <c r="J13" s="24"/>
      <c r="K13" s="25"/>
      <c r="L13" s="25"/>
    </row>
    <row r="14" spans="3:12">
      <c r="C14" s="20"/>
      <c r="D14" s="21">
        <v>44356</v>
      </c>
      <c r="E14" s="22" t="s">
        <v>121</v>
      </c>
      <c r="F14" s="22"/>
      <c r="G14" s="23" t="s">
        <v>122</v>
      </c>
      <c r="H14" s="23"/>
      <c r="I14" s="23"/>
      <c r="J14" s="24">
        <v>3780</v>
      </c>
      <c r="K14" s="25"/>
      <c r="L14" s="25"/>
    </row>
    <row r="15" spans="3:12">
      <c r="C15" s="20"/>
      <c r="D15" s="21">
        <v>44358</v>
      </c>
      <c r="E15" s="22" t="s">
        <v>4</v>
      </c>
      <c r="F15" s="22"/>
      <c r="G15" s="23" t="s">
        <v>123</v>
      </c>
      <c r="H15" s="23"/>
      <c r="I15" s="23"/>
      <c r="J15" s="24">
        <v>334</v>
      </c>
      <c r="K15" s="25"/>
      <c r="L15" s="25"/>
    </row>
    <row r="16" spans="3:12">
      <c r="C16" s="20"/>
      <c r="D16" s="21">
        <v>44358</v>
      </c>
      <c r="E16" s="22" t="s">
        <v>13</v>
      </c>
      <c r="F16" s="22"/>
      <c r="G16" s="23" t="s">
        <v>9</v>
      </c>
      <c r="H16" s="23"/>
      <c r="I16" s="23"/>
      <c r="J16" s="24">
        <v>3095.64</v>
      </c>
      <c r="K16" s="25"/>
      <c r="L16" s="25"/>
    </row>
    <row r="17" spans="3:12">
      <c r="C17" s="20"/>
      <c r="D17" s="21">
        <v>44359</v>
      </c>
      <c r="E17" s="22" t="s">
        <v>10</v>
      </c>
      <c r="F17" s="22"/>
      <c r="G17" s="23" t="s">
        <v>124</v>
      </c>
      <c r="H17" s="23"/>
      <c r="I17" s="23"/>
      <c r="J17" s="24">
        <v>1031.8900000000001</v>
      </c>
      <c r="K17" s="25"/>
      <c r="L17" s="25"/>
    </row>
    <row r="18" spans="3:12">
      <c r="C18" s="20"/>
      <c r="D18" s="21">
        <v>44365</v>
      </c>
      <c r="E18" s="22" t="s">
        <v>4</v>
      </c>
      <c r="F18" s="22"/>
      <c r="G18" s="23" t="s">
        <v>125</v>
      </c>
      <c r="H18" s="23"/>
      <c r="I18" s="23"/>
      <c r="J18" s="24">
        <v>199</v>
      </c>
      <c r="K18" s="25"/>
      <c r="L18" s="25"/>
    </row>
    <row r="19" spans="3:12">
      <c r="C19" s="20"/>
      <c r="D19" s="21">
        <v>44365</v>
      </c>
      <c r="E19" s="22" t="s">
        <v>126</v>
      </c>
      <c r="F19" s="22"/>
      <c r="G19" s="23" t="s">
        <v>127</v>
      </c>
      <c r="H19" s="23"/>
      <c r="I19" s="23"/>
      <c r="J19" s="24">
        <v>1075</v>
      </c>
      <c r="K19" s="25"/>
      <c r="L19" s="25"/>
    </row>
    <row r="20" spans="3:12">
      <c r="C20" s="20"/>
      <c r="D20" s="21">
        <v>44365</v>
      </c>
      <c r="E20" s="22" t="s">
        <v>128</v>
      </c>
      <c r="F20" s="22"/>
      <c r="G20" s="23" t="s">
        <v>129</v>
      </c>
      <c r="H20" s="23"/>
      <c r="I20" s="23"/>
      <c r="J20" s="24">
        <v>600</v>
      </c>
      <c r="K20" s="25"/>
      <c r="L20" s="25"/>
    </row>
    <row r="21" spans="3:12">
      <c r="C21" s="20"/>
      <c r="D21" s="21">
        <v>44365</v>
      </c>
      <c r="E21" s="22" t="s">
        <v>102</v>
      </c>
      <c r="F21" s="22"/>
      <c r="G21" s="48" t="s">
        <v>130</v>
      </c>
      <c r="H21" s="23"/>
      <c r="I21" s="23"/>
      <c r="J21" s="24">
        <v>1000</v>
      </c>
      <c r="K21" s="25"/>
      <c r="L21" s="25"/>
    </row>
    <row r="22" spans="3:12">
      <c r="C22" s="20"/>
      <c r="D22" s="21">
        <v>44370</v>
      </c>
      <c r="E22" s="22" t="s">
        <v>4</v>
      </c>
      <c r="F22" s="22"/>
      <c r="G22" s="23" t="s">
        <v>131</v>
      </c>
      <c r="H22" s="23"/>
      <c r="I22" s="23"/>
      <c r="J22" s="24">
        <v>55</v>
      </c>
      <c r="K22" s="25"/>
      <c r="L22" s="25"/>
    </row>
    <row r="23" spans="3:12">
      <c r="C23" s="20"/>
      <c r="D23" s="21">
        <v>44372</v>
      </c>
      <c r="E23" s="22" t="s">
        <v>12</v>
      </c>
      <c r="F23" s="22"/>
      <c r="G23" s="23" t="s">
        <v>132</v>
      </c>
      <c r="H23" s="23"/>
      <c r="I23" s="23"/>
      <c r="J23" s="24">
        <v>4500</v>
      </c>
      <c r="K23" s="25"/>
      <c r="L23" s="25"/>
    </row>
    <row r="24" spans="3:12">
      <c r="C24" s="20"/>
      <c r="D24" s="21">
        <v>44376</v>
      </c>
      <c r="E24" s="22" t="s">
        <v>13</v>
      </c>
      <c r="F24" s="22"/>
      <c r="G24" s="23" t="s">
        <v>9</v>
      </c>
      <c r="H24" s="23"/>
      <c r="I24" s="23"/>
      <c r="J24" s="24">
        <v>1405.84</v>
      </c>
      <c r="K24" s="25"/>
      <c r="L24" s="25"/>
    </row>
    <row r="25" spans="3:12">
      <c r="C25" s="20"/>
      <c r="D25" s="21">
        <v>44377</v>
      </c>
      <c r="E25" s="22" t="s">
        <v>133</v>
      </c>
      <c r="F25" s="22"/>
      <c r="G25" s="23" t="s">
        <v>134</v>
      </c>
      <c r="H25" s="23"/>
      <c r="I25" s="23"/>
      <c r="J25" s="24">
        <v>12283.18</v>
      </c>
      <c r="K25" s="25"/>
      <c r="L25" s="25"/>
    </row>
    <row r="26" spans="3:12">
      <c r="C26" s="20"/>
      <c r="D26" s="21">
        <v>44358</v>
      </c>
      <c r="E26" s="22" t="s">
        <v>65</v>
      </c>
      <c r="F26" s="22"/>
      <c r="G26" s="23" t="s">
        <v>135</v>
      </c>
      <c r="H26" s="23"/>
      <c r="I26" s="23"/>
      <c r="J26" s="24">
        <v>7021.07</v>
      </c>
      <c r="K26" s="25"/>
      <c r="L26" s="25"/>
    </row>
    <row r="27" spans="3:12">
      <c r="C27" s="20"/>
      <c r="D27" s="21">
        <v>44358</v>
      </c>
      <c r="E27" s="22" t="s">
        <v>62</v>
      </c>
      <c r="F27" s="22"/>
      <c r="G27" s="23" t="s">
        <v>136</v>
      </c>
      <c r="H27" s="23"/>
      <c r="I27" s="23"/>
      <c r="J27" s="24">
        <v>3341.27</v>
      </c>
      <c r="K27" s="25"/>
      <c r="L27" s="25"/>
    </row>
    <row r="28" spans="3:12">
      <c r="C28" s="20"/>
      <c r="D28" s="21">
        <v>44358</v>
      </c>
      <c r="E28" s="22" t="s">
        <v>58</v>
      </c>
      <c r="F28" s="22"/>
      <c r="G28" s="23" t="s">
        <v>137</v>
      </c>
      <c r="H28" s="23"/>
      <c r="I28" s="23"/>
      <c r="J28" s="24">
        <v>23501.79</v>
      </c>
      <c r="K28" s="25"/>
      <c r="L28" s="25"/>
    </row>
    <row r="29" spans="3:12">
      <c r="C29" s="20"/>
      <c r="D29" s="21">
        <v>44359</v>
      </c>
      <c r="E29" s="22" t="s">
        <v>138</v>
      </c>
      <c r="F29" s="22"/>
      <c r="G29" s="23" t="s">
        <v>139</v>
      </c>
      <c r="H29" s="23"/>
      <c r="I29" s="23"/>
      <c r="J29" s="24">
        <v>575</v>
      </c>
      <c r="K29" s="25"/>
      <c r="L29" s="25"/>
    </row>
    <row r="30" spans="3:12">
      <c r="C30" s="20"/>
      <c r="D30" s="21">
        <v>44359</v>
      </c>
      <c r="E30" s="22" t="s">
        <v>140</v>
      </c>
      <c r="F30" s="22"/>
      <c r="G30" s="23" t="s">
        <v>141</v>
      </c>
      <c r="H30" s="23"/>
      <c r="I30" s="23"/>
      <c r="J30" s="24">
        <v>3444.9</v>
      </c>
      <c r="K30" s="25"/>
      <c r="L30" s="25"/>
    </row>
    <row r="31" spans="3:12">
      <c r="C31" s="20"/>
      <c r="D31" s="21">
        <v>44365</v>
      </c>
      <c r="E31" s="22" t="s">
        <v>140</v>
      </c>
      <c r="F31" s="22"/>
      <c r="G31" s="91" t="s">
        <v>142</v>
      </c>
      <c r="H31" s="91"/>
      <c r="I31" s="91"/>
      <c r="J31" s="24">
        <v>3341.27</v>
      </c>
      <c r="K31" s="25"/>
      <c r="L31" s="25"/>
    </row>
    <row r="32" spans="3:12">
      <c r="C32" s="20"/>
      <c r="D32" s="21">
        <v>44369</v>
      </c>
      <c r="E32" s="22" t="s">
        <v>50</v>
      </c>
      <c r="F32" s="22"/>
      <c r="G32" s="62" t="s">
        <v>143</v>
      </c>
      <c r="H32" s="23"/>
      <c r="I32" s="23"/>
      <c r="J32" s="24">
        <v>20360.95</v>
      </c>
      <c r="K32" s="25"/>
      <c r="L32" s="25"/>
    </row>
    <row r="33" spans="3:12">
      <c r="C33" s="20"/>
      <c r="D33" s="21">
        <v>44369</v>
      </c>
      <c r="E33" s="22" t="s">
        <v>140</v>
      </c>
      <c r="F33" s="22"/>
      <c r="G33" s="23" t="s">
        <v>144</v>
      </c>
      <c r="H33" s="23"/>
      <c r="I33" s="23"/>
      <c r="J33" s="24">
        <v>227.86</v>
      </c>
      <c r="K33" s="25"/>
      <c r="L33" s="25"/>
    </row>
    <row r="34" spans="3:12">
      <c r="C34" s="20"/>
      <c r="D34" s="21">
        <v>44377</v>
      </c>
      <c r="E34" s="22" t="s">
        <v>65</v>
      </c>
      <c r="F34" s="22"/>
      <c r="G34" s="23" t="s">
        <v>145</v>
      </c>
      <c r="H34" s="23"/>
      <c r="I34" s="23"/>
      <c r="J34" s="24">
        <v>7021.07</v>
      </c>
      <c r="K34" s="25"/>
      <c r="L34" s="25"/>
    </row>
    <row r="35" spans="3:12">
      <c r="C35" s="20"/>
      <c r="D35" s="21">
        <v>44377</v>
      </c>
      <c r="E35" s="22" t="s">
        <v>58</v>
      </c>
      <c r="F35" s="22"/>
      <c r="G35" s="23" t="s">
        <v>146</v>
      </c>
      <c r="H35" s="23"/>
      <c r="I35" s="23"/>
      <c r="J35" s="24">
        <v>23501.79</v>
      </c>
      <c r="K35" s="25"/>
      <c r="L35" s="25"/>
    </row>
    <row r="36" spans="3:12">
      <c r="C36" s="20"/>
      <c r="D36" s="21">
        <v>44377</v>
      </c>
      <c r="E36" s="22" t="s">
        <v>62</v>
      </c>
      <c r="F36" s="22"/>
      <c r="G36" s="23" t="s">
        <v>147</v>
      </c>
      <c r="H36" s="23"/>
      <c r="I36" s="23"/>
      <c r="J36" s="24">
        <v>3341.27</v>
      </c>
      <c r="K36" s="25"/>
      <c r="L36" s="25"/>
    </row>
    <row r="37" spans="3:12">
      <c r="C37" s="20"/>
      <c r="D37" s="21"/>
      <c r="E37" s="22"/>
      <c r="F37" s="22"/>
      <c r="G37" s="23"/>
      <c r="H37" s="23"/>
      <c r="I37" s="23"/>
      <c r="J37" s="24"/>
      <c r="K37" s="25"/>
      <c r="L37" s="25"/>
    </row>
    <row r="38" spans="3:12">
      <c r="C38" s="20"/>
      <c r="D38" s="21"/>
      <c r="E38" s="22"/>
      <c r="F38" s="22"/>
      <c r="G38" s="23"/>
      <c r="H38" s="23"/>
      <c r="I38" s="23"/>
      <c r="J38" s="24"/>
      <c r="K38" s="25"/>
      <c r="L38" s="25"/>
    </row>
    <row r="39" spans="3:12">
      <c r="C39" s="27"/>
      <c r="D39" s="28"/>
      <c r="E39" s="29"/>
      <c r="F39" s="29"/>
      <c r="G39" s="29"/>
      <c r="H39" s="29"/>
      <c r="I39" s="29"/>
      <c r="J39" s="30"/>
      <c r="K39" s="31"/>
      <c r="L39" s="25"/>
    </row>
    <row r="40" spans="3:12">
      <c r="C40" s="20"/>
      <c r="D40" s="26"/>
      <c r="E40" s="22"/>
      <c r="F40" s="32" t="s">
        <v>6</v>
      </c>
      <c r="G40" s="22"/>
      <c r="H40" s="22"/>
      <c r="I40" s="22"/>
      <c r="J40" s="33">
        <f>SUM(J13:J38)</f>
        <v>125037.79</v>
      </c>
      <c r="K40" s="25"/>
      <c r="L40" s="25"/>
    </row>
    <row r="41" spans="3:12">
      <c r="C41" s="34"/>
      <c r="D41" s="35"/>
      <c r="E41" s="35"/>
      <c r="F41" s="36"/>
      <c r="G41" s="36"/>
      <c r="H41" s="36"/>
      <c r="I41" s="36"/>
      <c r="J41" s="37"/>
      <c r="K41" s="38"/>
      <c r="L41" s="25"/>
    </row>
    <row r="42" spans="3:12">
      <c r="C42" s="27"/>
      <c r="D42" s="28"/>
      <c r="E42" s="29"/>
      <c r="F42" s="29"/>
      <c r="G42" s="29"/>
      <c r="H42" s="29"/>
      <c r="I42" s="29"/>
      <c r="J42" s="29"/>
      <c r="K42" s="30"/>
      <c r="L42" s="31"/>
    </row>
    <row r="43" spans="3:12">
      <c r="C43" s="20"/>
      <c r="D43" s="52"/>
      <c r="E43" s="53"/>
      <c r="F43" s="54"/>
      <c r="G43" s="53"/>
      <c r="H43" s="53"/>
      <c r="I43" s="53"/>
      <c r="J43" s="53"/>
      <c r="K43" s="55"/>
      <c r="L43" s="56"/>
    </row>
    <row r="44" spans="3:12">
      <c r="C44" s="57"/>
      <c r="D44" s="1"/>
      <c r="E44" s="1"/>
      <c r="F44" s="1"/>
      <c r="G44" s="1"/>
      <c r="H44" s="1"/>
      <c r="I44" s="1"/>
      <c r="J44" s="1"/>
    </row>
    <row r="45" spans="3:12">
      <c r="D45" s="88" t="s">
        <v>7</v>
      </c>
      <c r="E45" s="89"/>
      <c r="F45" s="89"/>
      <c r="G45" s="89"/>
      <c r="H45" s="89"/>
      <c r="I45" s="89"/>
      <c r="J45" s="89"/>
      <c r="K45" s="89"/>
      <c r="L45" s="89"/>
    </row>
    <row r="46" spans="3:12">
      <c r="D46" s="88" t="s">
        <v>8</v>
      </c>
      <c r="E46" s="89"/>
      <c r="F46" s="89"/>
      <c r="G46" s="89"/>
      <c r="H46" s="89"/>
      <c r="I46" s="89"/>
      <c r="J46" s="89"/>
      <c r="K46" s="89"/>
      <c r="L46" s="89"/>
    </row>
  </sheetData>
  <mergeCells count="4">
    <mergeCell ref="C10:L10"/>
    <mergeCell ref="D45:L45"/>
    <mergeCell ref="D46:L46"/>
    <mergeCell ref="G31:I31"/>
  </mergeCells>
  <pageMargins left="0.7" right="0.7" top="0.75" bottom="0.75" header="0.3" footer="0.3"/>
  <pageSetup scale="67"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0:L50"/>
  <sheetViews>
    <sheetView topLeftCell="A16" zoomScaleNormal="100" workbookViewId="0">
      <selection activeCell="C11" sqref="C11"/>
    </sheetView>
  </sheetViews>
  <sheetFormatPr baseColWidth="10" defaultRowHeight="15"/>
  <cols>
    <col min="1" max="1" width="11.42578125" style="63"/>
    <col min="2" max="2" width="1.85546875" style="63" customWidth="1"/>
    <col min="3" max="3" width="0.85546875" style="63" customWidth="1"/>
    <col min="4" max="4" width="14" style="63" customWidth="1"/>
    <col min="5" max="5" width="11.42578125" style="63"/>
    <col min="6" max="6" width="20.5703125" style="63" customWidth="1"/>
    <col min="7" max="9" width="11.42578125" style="63"/>
    <col min="10" max="10" width="15" style="63" customWidth="1"/>
    <col min="11" max="11" width="13.140625" style="63" customWidth="1"/>
    <col min="12" max="12" width="2.85546875" style="63" customWidth="1"/>
    <col min="13" max="16384" width="11.42578125" style="63"/>
  </cols>
  <sheetData>
    <row r="10" spans="3:12">
      <c r="C10" s="90" t="s">
        <v>175</v>
      </c>
      <c r="D10" s="89"/>
      <c r="E10" s="89"/>
      <c r="F10" s="89"/>
      <c r="G10" s="89"/>
      <c r="H10" s="89"/>
      <c r="I10" s="89"/>
      <c r="J10" s="89"/>
      <c r="K10" s="89"/>
      <c r="L10" s="89"/>
    </row>
    <row r="11" spans="3:12">
      <c r="C11" s="50"/>
      <c r="D11" s="50"/>
      <c r="E11" s="51"/>
      <c r="F11" s="51"/>
      <c r="G11" s="51"/>
      <c r="H11" s="51"/>
      <c r="I11" s="51"/>
      <c r="J11" s="51"/>
      <c r="K11" s="51"/>
      <c r="L11" s="50"/>
    </row>
    <row r="12" spans="3:12">
      <c r="C12" s="15"/>
      <c r="D12" s="16" t="s">
        <v>0</v>
      </c>
      <c r="E12" s="16" t="s">
        <v>1</v>
      </c>
      <c r="F12" s="16"/>
      <c r="G12" s="17" t="s">
        <v>2</v>
      </c>
      <c r="H12" s="17"/>
      <c r="I12" s="17"/>
      <c r="J12" s="18" t="s">
        <v>3</v>
      </c>
      <c r="K12" s="19"/>
      <c r="L12" s="19"/>
    </row>
    <row r="13" spans="3:12">
      <c r="C13" s="20"/>
      <c r="D13" s="21"/>
      <c r="E13" s="22"/>
      <c r="F13" s="22"/>
      <c r="G13" s="23"/>
      <c r="H13" s="23"/>
      <c r="I13" s="23"/>
      <c r="J13" s="24"/>
      <c r="K13" s="25"/>
      <c r="L13" s="25"/>
    </row>
    <row r="14" spans="3:12">
      <c r="C14" s="20"/>
      <c r="D14" s="21">
        <v>44378</v>
      </c>
      <c r="E14" s="22" t="s">
        <v>65</v>
      </c>
      <c r="F14" s="22"/>
      <c r="G14" s="23" t="s">
        <v>174</v>
      </c>
      <c r="H14" s="23"/>
      <c r="I14" s="23"/>
      <c r="J14" s="24">
        <v>3600</v>
      </c>
      <c r="K14" s="25"/>
      <c r="L14" s="25"/>
    </row>
    <row r="15" spans="3:12">
      <c r="C15" s="20"/>
      <c r="D15" s="21" t="s">
        <v>148</v>
      </c>
      <c r="E15" s="22" t="s">
        <v>150</v>
      </c>
      <c r="F15" s="22"/>
      <c r="G15" s="23" t="s">
        <v>153</v>
      </c>
      <c r="H15" s="23"/>
      <c r="I15" s="23"/>
      <c r="J15" s="24">
        <v>9748.86</v>
      </c>
      <c r="K15" s="25"/>
      <c r="L15" s="25"/>
    </row>
    <row r="16" spans="3:12">
      <c r="C16" s="20"/>
      <c r="D16" s="21">
        <v>44382</v>
      </c>
      <c r="E16" s="22" t="s">
        <v>50</v>
      </c>
      <c r="F16" s="22"/>
      <c r="G16" s="23" t="s">
        <v>165</v>
      </c>
      <c r="H16" s="23"/>
      <c r="I16" s="23"/>
      <c r="J16" s="24">
        <v>23476.06</v>
      </c>
      <c r="K16" s="25"/>
      <c r="L16" s="25"/>
    </row>
    <row r="17" spans="3:12">
      <c r="C17" s="20"/>
      <c r="D17" s="21">
        <v>44382</v>
      </c>
      <c r="E17" s="22" t="s">
        <v>50</v>
      </c>
      <c r="F17" s="22"/>
      <c r="G17" s="23" t="s">
        <v>166</v>
      </c>
      <c r="H17" s="23"/>
      <c r="I17" s="23"/>
      <c r="J17" s="24">
        <v>41154.639999999999</v>
      </c>
      <c r="K17" s="25"/>
      <c r="L17" s="25"/>
    </row>
    <row r="18" spans="3:12">
      <c r="C18" s="20"/>
      <c r="D18" s="21" t="s">
        <v>149</v>
      </c>
      <c r="E18" s="22" t="s">
        <v>151</v>
      </c>
      <c r="F18" s="22"/>
      <c r="G18" s="23" t="s">
        <v>154</v>
      </c>
      <c r="H18" s="23"/>
      <c r="I18" s="23"/>
      <c r="J18" s="24">
        <v>320</v>
      </c>
      <c r="K18" s="25"/>
      <c r="L18" s="25"/>
    </row>
    <row r="19" spans="3:12">
      <c r="C19" s="20"/>
      <c r="D19" s="21" t="s">
        <v>149</v>
      </c>
      <c r="E19" s="22" t="s">
        <v>128</v>
      </c>
      <c r="F19" s="22"/>
      <c r="G19" s="23" t="s">
        <v>155</v>
      </c>
      <c r="H19" s="23"/>
      <c r="I19" s="23"/>
      <c r="J19" s="24">
        <v>300</v>
      </c>
      <c r="K19" s="25"/>
      <c r="L19" s="25"/>
    </row>
    <row r="20" spans="3:12">
      <c r="C20" s="20"/>
      <c r="D20" s="21">
        <v>44386</v>
      </c>
      <c r="E20" s="22" t="s">
        <v>152</v>
      </c>
      <c r="F20" s="22"/>
      <c r="G20" s="23" t="s">
        <v>156</v>
      </c>
      <c r="H20" s="23"/>
      <c r="I20" s="23"/>
      <c r="J20" s="24">
        <v>1980</v>
      </c>
      <c r="K20" s="25"/>
      <c r="L20" s="25"/>
    </row>
    <row r="21" spans="3:12">
      <c r="C21" s="20"/>
      <c r="D21" s="21">
        <v>44386</v>
      </c>
      <c r="E21" s="22" t="s">
        <v>50</v>
      </c>
      <c r="F21" s="22"/>
      <c r="G21" s="48" t="s">
        <v>167</v>
      </c>
      <c r="H21" s="23"/>
      <c r="I21" s="23"/>
      <c r="J21" s="24">
        <v>58336.92</v>
      </c>
      <c r="K21" s="25"/>
      <c r="L21" s="25"/>
    </row>
    <row r="22" spans="3:12">
      <c r="C22" s="20"/>
      <c r="D22" s="21">
        <v>44390</v>
      </c>
      <c r="E22" s="22" t="s">
        <v>133</v>
      </c>
      <c r="F22" s="22"/>
      <c r="G22" s="23" t="s">
        <v>157</v>
      </c>
      <c r="H22" s="23"/>
      <c r="I22" s="23"/>
      <c r="J22" s="24">
        <f>12857.14-573.98</f>
        <v>12283.16</v>
      </c>
      <c r="K22" s="25"/>
      <c r="L22" s="25"/>
    </row>
    <row r="23" spans="3:12">
      <c r="C23" s="20"/>
      <c r="D23" s="21">
        <v>44390</v>
      </c>
      <c r="E23" s="22" t="s">
        <v>74</v>
      </c>
      <c r="F23" s="22"/>
      <c r="G23" s="23" t="s">
        <v>75</v>
      </c>
      <c r="H23" s="23"/>
      <c r="I23" s="23"/>
      <c r="J23" s="24">
        <v>4422.25</v>
      </c>
      <c r="K23" s="25"/>
      <c r="L23" s="25"/>
    </row>
    <row r="24" spans="3:12">
      <c r="C24" s="20"/>
      <c r="D24" s="21">
        <v>44392</v>
      </c>
      <c r="E24" s="22" t="s">
        <v>4</v>
      </c>
      <c r="F24" s="22"/>
      <c r="G24" s="23" t="s">
        <v>158</v>
      </c>
      <c r="H24" s="23"/>
      <c r="I24" s="23"/>
      <c r="J24" s="24">
        <v>334</v>
      </c>
      <c r="K24" s="25"/>
      <c r="L24" s="25"/>
    </row>
    <row r="25" spans="3:12">
      <c r="C25" s="20"/>
      <c r="D25" s="21">
        <v>44392</v>
      </c>
      <c r="E25" s="22" t="s">
        <v>4</v>
      </c>
      <c r="F25" s="22"/>
      <c r="G25" s="23" t="s">
        <v>159</v>
      </c>
      <c r="H25" s="23"/>
      <c r="I25" s="23"/>
      <c r="J25" s="24">
        <v>55.84</v>
      </c>
      <c r="K25" s="25"/>
      <c r="L25" s="25"/>
    </row>
    <row r="26" spans="3:12">
      <c r="C26" s="20"/>
      <c r="D26" s="21">
        <v>44392</v>
      </c>
      <c r="E26" s="22" t="s">
        <v>10</v>
      </c>
      <c r="F26" s="22"/>
      <c r="G26" s="23" t="s">
        <v>160</v>
      </c>
      <c r="H26" s="23"/>
      <c r="I26" s="23"/>
      <c r="J26" s="24">
        <v>1159.04</v>
      </c>
      <c r="K26" s="25"/>
      <c r="L26" s="25"/>
    </row>
    <row r="27" spans="3:12">
      <c r="C27" s="20"/>
      <c r="D27" s="21">
        <v>44392</v>
      </c>
      <c r="E27" s="22" t="s">
        <v>65</v>
      </c>
      <c r="F27" s="22"/>
      <c r="G27" s="23" t="s">
        <v>168</v>
      </c>
      <c r="H27" s="23"/>
      <c r="I27" s="23"/>
      <c r="J27" s="24">
        <v>7021.07</v>
      </c>
      <c r="K27" s="25"/>
      <c r="L27" s="25"/>
    </row>
    <row r="28" spans="3:12">
      <c r="C28" s="20"/>
      <c r="D28" s="21">
        <v>44392</v>
      </c>
      <c r="E28" s="22" t="s">
        <v>58</v>
      </c>
      <c r="F28" s="22"/>
      <c r="G28" s="23" t="s">
        <v>169</v>
      </c>
      <c r="H28" s="23"/>
      <c r="I28" s="23"/>
      <c r="J28" s="24">
        <v>23501.79</v>
      </c>
      <c r="K28" s="25"/>
      <c r="L28" s="25"/>
    </row>
    <row r="29" spans="3:12">
      <c r="C29" s="20"/>
      <c r="D29" s="21">
        <v>44392</v>
      </c>
      <c r="E29" s="22" t="s">
        <v>62</v>
      </c>
      <c r="F29" s="22"/>
      <c r="G29" s="23" t="s">
        <v>170</v>
      </c>
      <c r="H29" s="23"/>
      <c r="I29" s="23"/>
      <c r="J29" s="24">
        <v>3341.27</v>
      </c>
      <c r="K29" s="25"/>
      <c r="L29" s="25"/>
    </row>
    <row r="30" spans="3:12">
      <c r="C30" s="20"/>
      <c r="D30" s="21">
        <v>44398</v>
      </c>
      <c r="E30" s="22" t="s">
        <v>11</v>
      </c>
      <c r="F30" s="22"/>
      <c r="G30" s="23" t="s">
        <v>161</v>
      </c>
      <c r="H30" s="23"/>
      <c r="I30" s="23"/>
      <c r="J30" s="24">
        <v>634.38</v>
      </c>
      <c r="K30" s="25"/>
      <c r="L30" s="25"/>
    </row>
    <row r="31" spans="3:12">
      <c r="C31" s="20"/>
      <c r="D31" s="21">
        <v>44403</v>
      </c>
      <c r="E31" s="22" t="s">
        <v>4</v>
      </c>
      <c r="F31" s="22"/>
      <c r="G31" s="91" t="s">
        <v>162</v>
      </c>
      <c r="H31" s="91"/>
      <c r="I31" s="91"/>
      <c r="J31" s="24">
        <v>199</v>
      </c>
      <c r="K31" s="25"/>
      <c r="L31" s="25"/>
    </row>
    <row r="32" spans="3:12">
      <c r="C32" s="20"/>
      <c r="D32" s="21">
        <v>44403</v>
      </c>
      <c r="E32" s="22" t="s">
        <v>102</v>
      </c>
      <c r="F32" s="22"/>
      <c r="G32" s="62" t="s">
        <v>163</v>
      </c>
      <c r="H32" s="23"/>
      <c r="I32" s="23"/>
      <c r="J32" s="24">
        <v>500</v>
      </c>
      <c r="K32" s="25"/>
      <c r="L32" s="25"/>
    </row>
    <row r="33" spans="3:12">
      <c r="C33" s="20"/>
      <c r="D33" s="21">
        <v>44404</v>
      </c>
      <c r="E33" s="22" t="s">
        <v>12</v>
      </c>
      <c r="F33" s="22"/>
      <c r="G33" s="23" t="s">
        <v>164</v>
      </c>
      <c r="H33" s="23"/>
      <c r="I33" s="23"/>
      <c r="J33" s="24">
        <v>4500</v>
      </c>
      <c r="K33" s="25"/>
      <c r="L33" s="25"/>
    </row>
    <row r="34" spans="3:12">
      <c r="C34" s="20"/>
      <c r="D34" s="21">
        <v>44407</v>
      </c>
      <c r="E34" s="22" t="s">
        <v>74</v>
      </c>
      <c r="F34" s="22"/>
      <c r="G34" s="23" t="s">
        <v>75</v>
      </c>
      <c r="H34" s="23"/>
      <c r="I34" s="23"/>
      <c r="J34" s="24">
        <v>2871.09</v>
      </c>
      <c r="K34" s="25"/>
      <c r="L34" s="25"/>
    </row>
    <row r="35" spans="3:12">
      <c r="C35" s="20"/>
      <c r="D35" s="21">
        <v>44408</v>
      </c>
      <c r="E35" s="22" t="s">
        <v>65</v>
      </c>
      <c r="F35" s="22"/>
      <c r="G35" s="23" t="s">
        <v>171</v>
      </c>
      <c r="H35" s="23"/>
      <c r="I35" s="23"/>
      <c r="J35" s="24">
        <v>7021.07</v>
      </c>
      <c r="K35" s="25"/>
      <c r="L35" s="25"/>
    </row>
    <row r="36" spans="3:12">
      <c r="C36" s="20"/>
      <c r="D36" s="21">
        <v>44408</v>
      </c>
      <c r="E36" s="22" t="s">
        <v>62</v>
      </c>
      <c r="F36" s="22"/>
      <c r="G36" s="23" t="s">
        <v>172</v>
      </c>
      <c r="H36" s="23"/>
      <c r="I36" s="23"/>
      <c r="J36" s="24">
        <v>3341.27</v>
      </c>
      <c r="K36" s="25"/>
      <c r="L36" s="25"/>
    </row>
    <row r="37" spans="3:12">
      <c r="C37" s="20"/>
      <c r="D37" s="21">
        <v>44408</v>
      </c>
      <c r="E37" s="22" t="s">
        <v>58</v>
      </c>
      <c r="F37" s="22"/>
      <c r="G37" s="23" t="s">
        <v>173</v>
      </c>
      <c r="H37" s="23"/>
      <c r="I37" s="23"/>
      <c r="J37" s="24">
        <v>23501.79</v>
      </c>
      <c r="K37" s="25"/>
      <c r="L37" s="25"/>
    </row>
    <row r="38" spans="3:12">
      <c r="C38" s="20"/>
      <c r="D38" s="21"/>
      <c r="E38" s="22"/>
      <c r="F38" s="22"/>
      <c r="G38" s="23"/>
      <c r="H38" s="23"/>
      <c r="I38" s="23"/>
      <c r="J38" s="24"/>
      <c r="K38" s="25"/>
      <c r="L38" s="25"/>
    </row>
    <row r="39" spans="3:12">
      <c r="C39" s="20"/>
      <c r="D39" s="21"/>
      <c r="E39" s="22"/>
      <c r="F39" s="22"/>
      <c r="G39" s="23"/>
      <c r="H39" s="23"/>
      <c r="I39" s="23"/>
      <c r="J39" s="24"/>
      <c r="K39" s="25"/>
      <c r="L39" s="25"/>
    </row>
    <row r="40" spans="3:12">
      <c r="C40" s="20"/>
      <c r="D40" s="21"/>
      <c r="E40" s="22"/>
      <c r="F40" s="22"/>
      <c r="G40" s="23"/>
      <c r="H40" s="23"/>
      <c r="I40" s="23"/>
      <c r="J40" s="24"/>
      <c r="K40" s="25"/>
      <c r="L40" s="25"/>
    </row>
    <row r="41" spans="3:12">
      <c r="C41" s="20"/>
      <c r="D41" s="21"/>
      <c r="E41" s="22"/>
      <c r="F41" s="22"/>
      <c r="G41" s="23"/>
      <c r="H41" s="23"/>
      <c r="I41" s="23"/>
      <c r="J41" s="24"/>
      <c r="K41" s="25"/>
      <c r="L41" s="25"/>
    </row>
    <row r="42" spans="3:12">
      <c r="C42" s="20"/>
      <c r="D42" s="21"/>
      <c r="E42" s="22"/>
      <c r="F42" s="22"/>
      <c r="G42" s="23"/>
      <c r="H42" s="23"/>
      <c r="I42" s="23"/>
      <c r="J42" s="24"/>
      <c r="K42" s="25"/>
      <c r="L42" s="25"/>
    </row>
    <row r="43" spans="3:12">
      <c r="C43" s="27"/>
      <c r="D43" s="28"/>
      <c r="E43" s="29"/>
      <c r="F43" s="29"/>
      <c r="G43" s="29"/>
      <c r="H43" s="29"/>
      <c r="I43" s="29"/>
      <c r="J43" s="30"/>
      <c r="K43" s="31"/>
      <c r="L43" s="25"/>
    </row>
    <row r="44" spans="3:12">
      <c r="C44" s="20"/>
      <c r="D44" s="26"/>
      <c r="E44" s="22"/>
      <c r="F44" s="32" t="s">
        <v>6</v>
      </c>
      <c r="G44" s="22"/>
      <c r="H44" s="22"/>
      <c r="I44" s="22"/>
      <c r="J44" s="33">
        <f>SUM(J13:J42)</f>
        <v>233603.5</v>
      </c>
      <c r="K44" s="25"/>
      <c r="L44" s="25"/>
    </row>
    <row r="45" spans="3:12">
      <c r="C45" s="34"/>
      <c r="D45" s="35"/>
      <c r="E45" s="35"/>
      <c r="F45" s="36"/>
      <c r="G45" s="36"/>
      <c r="H45" s="36"/>
      <c r="I45" s="36"/>
      <c r="J45" s="37"/>
      <c r="K45" s="38"/>
      <c r="L45" s="25"/>
    </row>
    <row r="46" spans="3:12">
      <c r="C46" s="27"/>
      <c r="D46" s="28"/>
      <c r="E46" s="29"/>
      <c r="F46" s="29"/>
      <c r="G46" s="29"/>
      <c r="H46" s="29"/>
      <c r="I46" s="29"/>
      <c r="J46" s="29"/>
      <c r="K46" s="30"/>
      <c r="L46" s="31"/>
    </row>
    <row r="47" spans="3:12">
      <c r="C47" s="20"/>
      <c r="D47" s="52"/>
      <c r="E47" s="53"/>
      <c r="F47" s="54"/>
      <c r="G47" s="53"/>
      <c r="H47" s="53"/>
      <c r="I47" s="53"/>
      <c r="J47" s="53"/>
      <c r="K47" s="55"/>
      <c r="L47" s="56"/>
    </row>
    <row r="48" spans="3:12">
      <c r="C48" s="57"/>
      <c r="D48" s="1"/>
      <c r="E48" s="1"/>
      <c r="F48" s="1"/>
      <c r="G48" s="1"/>
      <c r="H48" s="1"/>
      <c r="I48" s="1"/>
      <c r="J48" s="1"/>
    </row>
    <row r="49" spans="4:12">
      <c r="D49" s="88" t="s">
        <v>7</v>
      </c>
      <c r="E49" s="89"/>
      <c r="F49" s="89"/>
      <c r="G49" s="89"/>
      <c r="H49" s="89"/>
      <c r="I49" s="89"/>
      <c r="J49" s="89"/>
      <c r="K49" s="89"/>
      <c r="L49" s="89"/>
    </row>
    <row r="50" spans="4:12">
      <c r="D50" s="88" t="s">
        <v>8</v>
      </c>
      <c r="E50" s="89"/>
      <c r="F50" s="89"/>
      <c r="G50" s="89"/>
      <c r="H50" s="89"/>
      <c r="I50" s="89"/>
      <c r="J50" s="89"/>
      <c r="K50" s="89"/>
      <c r="L50" s="89"/>
    </row>
  </sheetData>
  <mergeCells count="4">
    <mergeCell ref="G31:I31"/>
    <mergeCell ref="C10:L10"/>
    <mergeCell ref="D49:L49"/>
    <mergeCell ref="D50:L50"/>
  </mergeCells>
  <pageMargins left="0.7" right="0.7" top="0.75" bottom="0.75" header="0.3" footer="0.3"/>
  <pageSetup scale="66"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AN50"/>
  <sheetViews>
    <sheetView topLeftCell="A4" zoomScaleNormal="100" workbookViewId="0">
      <selection activeCell="M30" sqref="M30"/>
    </sheetView>
  </sheetViews>
  <sheetFormatPr baseColWidth="10" defaultRowHeight="15"/>
  <cols>
    <col min="1" max="1" width="11.42578125" style="64"/>
    <col min="2" max="2" width="1.85546875" style="64" customWidth="1"/>
    <col min="3" max="3" width="0.85546875" style="64" customWidth="1"/>
    <col min="4" max="4" width="14" style="64" customWidth="1"/>
    <col min="5" max="5" width="11.42578125" style="64"/>
    <col min="6" max="6" width="20.5703125" style="64" customWidth="1"/>
    <col min="7" max="9" width="11.42578125" style="64"/>
    <col min="10" max="10" width="15" style="64" customWidth="1"/>
    <col min="11" max="11" width="13.140625" style="64" customWidth="1"/>
    <col min="12" max="12" width="2.85546875" style="64" customWidth="1"/>
    <col min="13" max="16384" width="11.42578125" style="64"/>
  </cols>
  <sheetData>
    <row r="10" spans="3:12">
      <c r="C10" s="90" t="s">
        <v>176</v>
      </c>
      <c r="D10" s="89"/>
      <c r="E10" s="89"/>
      <c r="F10" s="89"/>
      <c r="G10" s="89"/>
      <c r="H10" s="89"/>
      <c r="I10" s="89"/>
      <c r="J10" s="89"/>
      <c r="K10" s="89"/>
      <c r="L10" s="89"/>
    </row>
    <row r="11" spans="3:12">
      <c r="C11" s="50"/>
      <c r="D11" s="50"/>
      <c r="E11" s="51"/>
      <c r="F11" s="51"/>
      <c r="G11" s="51"/>
      <c r="H11" s="51"/>
      <c r="I11" s="51"/>
      <c r="J11" s="51"/>
      <c r="K11" s="51"/>
      <c r="L11" s="50"/>
    </row>
    <row r="12" spans="3:12">
      <c r="C12" s="15"/>
      <c r="D12" s="16" t="s">
        <v>0</v>
      </c>
      <c r="E12" s="16" t="s">
        <v>1</v>
      </c>
      <c r="F12" s="16"/>
      <c r="G12" s="17" t="s">
        <v>2</v>
      </c>
      <c r="H12" s="17"/>
      <c r="I12" s="17"/>
      <c r="J12" s="18" t="s">
        <v>3</v>
      </c>
      <c r="K12" s="19"/>
      <c r="L12" s="19"/>
    </row>
    <row r="13" spans="3:12">
      <c r="C13" s="20"/>
      <c r="D13" s="21"/>
      <c r="E13" s="22"/>
      <c r="F13" s="22"/>
      <c r="G13" s="23"/>
      <c r="H13" s="23"/>
      <c r="I13" s="23"/>
      <c r="J13" s="24"/>
      <c r="K13" s="25"/>
      <c r="L13" s="25"/>
    </row>
    <row r="14" spans="3:12">
      <c r="C14" s="20"/>
      <c r="D14" s="21"/>
      <c r="E14" s="22"/>
      <c r="F14" s="22"/>
      <c r="G14" s="23"/>
      <c r="H14" s="23"/>
      <c r="I14" s="23"/>
      <c r="J14" s="24"/>
      <c r="K14" s="25"/>
      <c r="L14" s="25"/>
    </row>
    <row r="15" spans="3:12">
      <c r="C15" s="20"/>
      <c r="D15" s="21">
        <v>44413</v>
      </c>
      <c r="E15" s="22" t="s">
        <v>177</v>
      </c>
      <c r="F15" s="22"/>
      <c r="G15" s="23" t="s">
        <v>182</v>
      </c>
      <c r="H15" s="23"/>
      <c r="I15" s="23"/>
      <c r="J15" s="24">
        <v>1026.9000000000001</v>
      </c>
      <c r="K15" s="25"/>
      <c r="L15" s="25"/>
    </row>
    <row r="16" spans="3:12">
      <c r="C16" s="20"/>
      <c r="D16" s="21">
        <v>44417</v>
      </c>
      <c r="E16" s="22" t="s">
        <v>178</v>
      </c>
      <c r="F16" s="22"/>
      <c r="G16" s="23" t="s">
        <v>183</v>
      </c>
      <c r="H16" s="23"/>
      <c r="I16" s="23"/>
      <c r="J16" s="24">
        <v>4600</v>
      </c>
      <c r="K16" s="25"/>
      <c r="L16" s="25"/>
    </row>
    <row r="17" spans="3:40">
      <c r="C17" s="20"/>
      <c r="D17" s="21">
        <v>44418</v>
      </c>
      <c r="E17" s="22" t="s">
        <v>34</v>
      </c>
      <c r="F17" s="22"/>
      <c r="G17" s="23" t="s">
        <v>184</v>
      </c>
      <c r="H17" s="23"/>
      <c r="I17" s="23"/>
      <c r="J17" s="24">
        <v>7000</v>
      </c>
      <c r="K17" s="25"/>
      <c r="L17" s="25"/>
    </row>
    <row r="18" spans="3:40">
      <c r="C18" s="20"/>
      <c r="D18" s="21">
        <v>44418</v>
      </c>
      <c r="E18" s="22" t="s">
        <v>133</v>
      </c>
      <c r="F18" s="22"/>
      <c r="G18" s="23" t="s">
        <v>185</v>
      </c>
      <c r="H18" s="23"/>
      <c r="I18" s="23"/>
      <c r="J18" s="24">
        <f>12857.14-573.98</f>
        <v>12283.16</v>
      </c>
      <c r="K18" s="25"/>
      <c r="L18" s="25"/>
    </row>
    <row r="19" spans="3:40">
      <c r="C19" s="20"/>
      <c r="D19" s="21">
        <v>44418</v>
      </c>
      <c r="E19" s="22" t="s">
        <v>102</v>
      </c>
      <c r="F19" s="22"/>
      <c r="G19" s="23" t="s">
        <v>186</v>
      </c>
      <c r="H19" s="23"/>
      <c r="I19" s="23"/>
      <c r="J19" s="24">
        <v>1000</v>
      </c>
      <c r="K19" s="25"/>
      <c r="L19" s="25"/>
    </row>
    <row r="20" spans="3:40">
      <c r="C20" s="20"/>
      <c r="D20" s="21">
        <v>44418</v>
      </c>
      <c r="E20" s="22" t="s">
        <v>179</v>
      </c>
      <c r="F20" s="22"/>
      <c r="G20" s="23" t="s">
        <v>187</v>
      </c>
      <c r="H20" s="23"/>
      <c r="I20" s="23"/>
      <c r="J20" s="24">
        <v>585</v>
      </c>
      <c r="K20" s="25"/>
      <c r="L20" s="25"/>
    </row>
    <row r="21" spans="3:40">
      <c r="C21" s="20"/>
      <c r="D21" s="21">
        <v>44419</v>
      </c>
      <c r="E21" s="22" t="s">
        <v>74</v>
      </c>
      <c r="F21" s="22"/>
      <c r="G21" s="23" t="s">
        <v>188</v>
      </c>
      <c r="H21" s="23"/>
      <c r="I21" s="23"/>
      <c r="J21" s="24">
        <v>3137.43</v>
      </c>
      <c r="K21" s="25"/>
      <c r="L21" s="25"/>
    </row>
    <row r="22" spans="3:40">
      <c r="C22" s="20"/>
      <c r="D22" s="21">
        <v>44419</v>
      </c>
      <c r="E22" s="22" t="s">
        <v>180</v>
      </c>
      <c r="F22" s="22"/>
      <c r="G22" s="23" t="s">
        <v>189</v>
      </c>
      <c r="H22" s="23"/>
      <c r="I22" s="23"/>
      <c r="J22" s="24">
        <v>3010.8</v>
      </c>
      <c r="K22" s="25"/>
      <c r="L22" s="25"/>
    </row>
    <row r="23" spans="3:40" s="65" customFormat="1">
      <c r="C23" s="20"/>
      <c r="D23" s="21">
        <v>44421</v>
      </c>
      <c r="E23" s="22" t="s">
        <v>4</v>
      </c>
      <c r="F23" s="22"/>
      <c r="G23" s="23" t="s">
        <v>190</v>
      </c>
      <c r="H23" s="23"/>
      <c r="I23" s="23"/>
      <c r="J23" s="24">
        <v>334</v>
      </c>
      <c r="K23" s="25"/>
      <c r="L23" s="25"/>
    </row>
    <row r="24" spans="3:40" s="65" customFormat="1">
      <c r="C24" s="20"/>
      <c r="D24" s="21">
        <v>44423</v>
      </c>
      <c r="E24" s="22" t="s">
        <v>65</v>
      </c>
      <c r="F24" s="22"/>
      <c r="G24" s="23" t="s">
        <v>191</v>
      </c>
      <c r="H24" s="23"/>
      <c r="I24" s="23"/>
      <c r="J24" s="24">
        <v>7021.07</v>
      </c>
      <c r="K24" s="25"/>
      <c r="L24" s="25"/>
    </row>
    <row r="25" spans="3:40" s="65" customFormat="1">
      <c r="C25" s="20"/>
      <c r="D25" s="21">
        <v>44423</v>
      </c>
      <c r="E25" s="22" t="s">
        <v>58</v>
      </c>
      <c r="F25" s="22"/>
      <c r="G25" s="23" t="s">
        <v>192</v>
      </c>
      <c r="H25" s="23"/>
      <c r="I25" s="23"/>
      <c r="J25" s="24">
        <v>23501.79</v>
      </c>
      <c r="K25" s="25"/>
      <c r="L25" s="25"/>
    </row>
    <row r="26" spans="3:40" s="65" customFormat="1">
      <c r="C26" s="20"/>
      <c r="D26" s="21">
        <v>44423</v>
      </c>
      <c r="E26" s="22" t="s">
        <v>62</v>
      </c>
      <c r="F26" s="22"/>
      <c r="G26" s="23" t="s">
        <v>193</v>
      </c>
      <c r="H26" s="23"/>
      <c r="I26" s="23"/>
      <c r="J26" s="24">
        <v>3341.27</v>
      </c>
      <c r="K26" s="25"/>
      <c r="L26" s="25"/>
    </row>
    <row r="27" spans="3:40" s="65" customFormat="1">
      <c r="C27" s="20"/>
      <c r="D27" s="21">
        <v>44425</v>
      </c>
      <c r="E27" s="22" t="s">
        <v>10</v>
      </c>
      <c r="F27" s="22"/>
      <c r="G27" s="23" t="s">
        <v>194</v>
      </c>
      <c r="H27" s="23"/>
      <c r="I27" s="23"/>
      <c r="J27" s="24">
        <v>1355.66</v>
      </c>
      <c r="K27" s="25"/>
      <c r="L27" s="25"/>
    </row>
    <row r="28" spans="3:40" s="65" customFormat="1">
      <c r="C28" s="20"/>
      <c r="D28" s="21">
        <v>44425</v>
      </c>
      <c r="E28" s="22" t="s">
        <v>4</v>
      </c>
      <c r="F28" s="22"/>
      <c r="G28" s="23" t="s">
        <v>195</v>
      </c>
      <c r="H28" s="23"/>
      <c r="I28" s="23"/>
      <c r="J28" s="24">
        <v>199</v>
      </c>
      <c r="K28" s="25"/>
      <c r="L28" s="25"/>
    </row>
    <row r="29" spans="3:40" s="65" customFormat="1">
      <c r="C29" s="20"/>
      <c r="D29" s="21">
        <v>44425</v>
      </c>
      <c r="E29" s="22" t="s">
        <v>4</v>
      </c>
      <c r="F29" s="22"/>
      <c r="G29" s="23" t="s">
        <v>196</v>
      </c>
      <c r="H29" s="23"/>
      <c r="I29" s="23"/>
      <c r="J29" s="24">
        <v>55.84</v>
      </c>
      <c r="K29" s="25"/>
      <c r="L29" s="25"/>
    </row>
    <row r="30" spans="3:40" s="67" customFormat="1">
      <c r="D30" s="21">
        <v>44431</v>
      </c>
      <c r="E30" s="67" t="s">
        <v>102</v>
      </c>
      <c r="F30" s="22"/>
      <c r="G30" s="23" t="s">
        <v>163</v>
      </c>
      <c r="H30" s="23"/>
      <c r="I30" s="23"/>
      <c r="J30" s="24">
        <v>1000</v>
      </c>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row>
    <row r="31" spans="3:40" s="65" customFormat="1">
      <c r="C31" s="20"/>
      <c r="D31" s="21">
        <v>44435</v>
      </c>
      <c r="E31" s="22" t="s">
        <v>12</v>
      </c>
      <c r="F31" s="22"/>
      <c r="G31" s="23" t="s">
        <v>197</v>
      </c>
      <c r="H31" s="23"/>
      <c r="I31" s="23"/>
      <c r="J31" s="24">
        <v>4500</v>
      </c>
      <c r="K31" s="25"/>
      <c r="L31" s="25"/>
    </row>
    <row r="32" spans="3:40" s="65" customFormat="1">
      <c r="C32" s="20"/>
      <c r="D32" s="21">
        <v>44435</v>
      </c>
      <c r="E32" s="22" t="s">
        <v>181</v>
      </c>
      <c r="F32" s="22"/>
      <c r="G32" s="23" t="s">
        <v>198</v>
      </c>
      <c r="H32" s="23"/>
      <c r="I32" s="23"/>
      <c r="J32" s="24">
        <v>750</v>
      </c>
      <c r="K32" s="25"/>
      <c r="L32" s="25"/>
    </row>
    <row r="33" spans="3:12" s="65" customFormat="1">
      <c r="C33" s="20"/>
      <c r="D33" s="21">
        <v>44439</v>
      </c>
      <c r="E33" s="22" t="s">
        <v>74</v>
      </c>
      <c r="F33" s="22"/>
      <c r="G33" s="23" t="s">
        <v>75</v>
      </c>
      <c r="H33" s="23"/>
      <c r="I33" s="23"/>
      <c r="J33" s="24">
        <v>3916.37</v>
      </c>
      <c r="K33" s="25"/>
      <c r="L33" s="25"/>
    </row>
    <row r="34" spans="3:12" s="65" customFormat="1">
      <c r="C34" s="20"/>
      <c r="D34" s="21">
        <v>44439</v>
      </c>
      <c r="E34" s="22" t="s">
        <v>65</v>
      </c>
      <c r="F34" s="22"/>
      <c r="G34" s="23" t="s">
        <v>199</v>
      </c>
      <c r="H34" s="23"/>
      <c r="I34" s="23"/>
      <c r="J34" s="24">
        <v>7021.07</v>
      </c>
      <c r="K34" s="25"/>
      <c r="L34" s="25"/>
    </row>
    <row r="35" spans="3:12" s="65" customFormat="1">
      <c r="C35" s="20"/>
      <c r="D35" s="21">
        <v>44439</v>
      </c>
      <c r="E35" s="22" t="s">
        <v>58</v>
      </c>
      <c r="F35" s="22"/>
      <c r="G35" s="23" t="s">
        <v>200</v>
      </c>
      <c r="H35" s="23"/>
      <c r="I35" s="23"/>
      <c r="J35" s="24">
        <v>23501.79</v>
      </c>
      <c r="K35" s="25"/>
      <c r="L35" s="25"/>
    </row>
    <row r="36" spans="3:12" s="65" customFormat="1">
      <c r="C36" s="20"/>
      <c r="D36" s="21">
        <v>44439</v>
      </c>
      <c r="E36" s="22" t="s">
        <v>62</v>
      </c>
      <c r="F36" s="22"/>
      <c r="G36" s="23" t="s">
        <v>201</v>
      </c>
      <c r="H36" s="23"/>
      <c r="I36" s="23"/>
      <c r="J36" s="24">
        <v>3341.27</v>
      </c>
      <c r="K36" s="25"/>
      <c r="L36" s="25"/>
    </row>
    <row r="37" spans="3:12" s="65" customFormat="1">
      <c r="C37" s="20"/>
      <c r="D37" s="21">
        <v>44439</v>
      </c>
      <c r="E37" s="22" t="s">
        <v>50</v>
      </c>
      <c r="F37" s="22"/>
      <c r="G37" s="23" t="s">
        <v>202</v>
      </c>
      <c r="H37" s="23"/>
      <c r="I37" s="23"/>
      <c r="J37" s="24">
        <v>49876.800000000003</v>
      </c>
      <c r="K37" s="25"/>
      <c r="L37" s="25"/>
    </row>
    <row r="38" spans="3:12">
      <c r="C38" s="20"/>
      <c r="D38" s="21"/>
      <c r="E38" s="22"/>
      <c r="F38" s="22"/>
      <c r="G38" s="23"/>
      <c r="H38" s="23"/>
      <c r="I38" s="23"/>
      <c r="J38" s="24"/>
      <c r="K38" s="25"/>
      <c r="L38" s="25"/>
    </row>
    <row r="39" spans="3:12">
      <c r="C39" s="20"/>
      <c r="D39" s="21"/>
      <c r="E39" s="22"/>
      <c r="F39" s="22"/>
      <c r="G39" s="23"/>
      <c r="H39" s="23"/>
      <c r="I39" s="23"/>
      <c r="J39" s="24"/>
      <c r="K39" s="25"/>
      <c r="L39" s="25"/>
    </row>
    <row r="40" spans="3:12">
      <c r="C40" s="20"/>
      <c r="D40" s="21"/>
      <c r="E40" s="22"/>
      <c r="F40" s="22"/>
      <c r="G40" s="23"/>
      <c r="H40" s="23"/>
      <c r="I40" s="23"/>
      <c r="J40" s="24"/>
      <c r="K40" s="25"/>
      <c r="L40" s="25"/>
    </row>
    <row r="41" spans="3:12">
      <c r="C41" s="20"/>
      <c r="D41" s="21"/>
      <c r="E41" s="22"/>
      <c r="F41" s="22"/>
      <c r="G41" s="23"/>
      <c r="H41" s="23"/>
      <c r="I41" s="23"/>
      <c r="J41" s="24"/>
      <c r="K41" s="25"/>
      <c r="L41" s="25"/>
    </row>
    <row r="42" spans="3:12">
      <c r="C42" s="20"/>
      <c r="D42" s="21"/>
      <c r="E42" s="22"/>
      <c r="F42" s="22"/>
      <c r="G42" s="23"/>
      <c r="H42" s="23"/>
      <c r="I42" s="23"/>
      <c r="J42" s="24"/>
      <c r="K42" s="25"/>
      <c r="L42" s="25"/>
    </row>
    <row r="43" spans="3:12">
      <c r="C43" s="27"/>
      <c r="D43" s="28"/>
      <c r="E43" s="29"/>
      <c r="F43" s="29"/>
      <c r="G43" s="29"/>
      <c r="H43" s="29"/>
      <c r="I43" s="29"/>
      <c r="J43" s="30"/>
      <c r="K43" s="31"/>
      <c r="L43" s="25"/>
    </row>
    <row r="44" spans="3:12">
      <c r="C44" s="20"/>
      <c r="D44" s="26"/>
      <c r="E44" s="22"/>
      <c r="F44" s="32" t="s">
        <v>6</v>
      </c>
      <c r="G44" s="22"/>
      <c r="H44" s="22"/>
      <c r="I44" s="22"/>
      <c r="J44" s="33">
        <f>SUM(J13:J42)</f>
        <v>162359.22</v>
      </c>
      <c r="K44" s="25"/>
      <c r="L44" s="25"/>
    </row>
    <row r="45" spans="3:12">
      <c r="C45" s="34"/>
      <c r="D45" s="35"/>
      <c r="E45" s="35"/>
      <c r="F45" s="36"/>
      <c r="G45" s="36"/>
      <c r="H45" s="36"/>
      <c r="I45" s="36"/>
      <c r="J45" s="37"/>
      <c r="K45" s="38"/>
      <c r="L45" s="25"/>
    </row>
    <row r="46" spans="3:12">
      <c r="C46" s="27"/>
      <c r="D46" s="28"/>
      <c r="E46" s="29"/>
      <c r="F46" s="29"/>
      <c r="G46" s="29"/>
      <c r="H46" s="29"/>
      <c r="I46" s="29"/>
      <c r="J46" s="29"/>
      <c r="K46" s="30"/>
      <c r="L46" s="31"/>
    </row>
    <row r="47" spans="3:12">
      <c r="C47" s="20"/>
      <c r="D47" s="52"/>
      <c r="E47" s="53"/>
      <c r="F47" s="54"/>
      <c r="G47" s="53"/>
      <c r="H47" s="53"/>
      <c r="I47" s="53"/>
      <c r="J47" s="53"/>
      <c r="K47" s="55"/>
      <c r="L47" s="56"/>
    </row>
    <row r="48" spans="3:12">
      <c r="C48" s="57"/>
      <c r="D48" s="1"/>
      <c r="E48" s="1"/>
      <c r="F48" s="1"/>
      <c r="G48" s="1"/>
      <c r="H48" s="1"/>
      <c r="I48" s="1"/>
      <c r="J48" s="1"/>
    </row>
    <row r="49" spans="4:12">
      <c r="D49" s="88" t="s">
        <v>7</v>
      </c>
      <c r="E49" s="89"/>
      <c r="F49" s="89"/>
      <c r="G49" s="89"/>
      <c r="H49" s="89"/>
      <c r="I49" s="89"/>
      <c r="J49" s="89"/>
      <c r="K49" s="89"/>
      <c r="L49" s="89"/>
    </row>
    <row r="50" spans="4:12">
      <c r="D50" s="88" t="s">
        <v>8</v>
      </c>
      <c r="E50" s="89"/>
      <c r="F50" s="89"/>
      <c r="G50" s="89"/>
      <c r="H50" s="89"/>
      <c r="I50" s="89"/>
      <c r="J50" s="89"/>
      <c r="K50" s="89"/>
      <c r="L50" s="89"/>
    </row>
  </sheetData>
  <mergeCells count="3">
    <mergeCell ref="C10:L10"/>
    <mergeCell ref="D49:L49"/>
    <mergeCell ref="D50:L50"/>
  </mergeCells>
  <pageMargins left="0.7" right="0.7" top="0.75" bottom="0.75" header="0.3" footer="0.3"/>
  <pageSetup scale="6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L58"/>
  <sheetViews>
    <sheetView topLeftCell="A37" zoomScaleNormal="100" workbookViewId="0">
      <selection activeCell="A14" sqref="A14:XFD14"/>
    </sheetView>
  </sheetViews>
  <sheetFormatPr baseColWidth="10" defaultRowHeight="15"/>
  <cols>
    <col min="1" max="1" width="11.42578125" style="66"/>
    <col min="2" max="2" width="1.85546875" style="66" customWidth="1"/>
    <col min="3" max="3" width="0.85546875" style="66" customWidth="1"/>
    <col min="4" max="4" width="14" style="66" customWidth="1"/>
    <col min="5" max="5" width="11.42578125" style="66"/>
    <col min="6" max="6" width="20.5703125" style="66" customWidth="1"/>
    <col min="7" max="9" width="11.42578125" style="66"/>
    <col min="10" max="10" width="15" style="66" customWidth="1"/>
    <col min="11" max="11" width="13.140625" style="66" customWidth="1"/>
    <col min="12" max="12" width="2.85546875" style="66" customWidth="1"/>
    <col min="13" max="16384" width="11.42578125" style="66"/>
  </cols>
  <sheetData>
    <row r="10" spans="3:12">
      <c r="C10" s="90" t="s">
        <v>203</v>
      </c>
      <c r="D10" s="89"/>
      <c r="E10" s="89"/>
      <c r="F10" s="89"/>
      <c r="G10" s="89"/>
      <c r="H10" s="89"/>
      <c r="I10" s="89"/>
      <c r="J10" s="89"/>
      <c r="K10" s="89"/>
      <c r="L10" s="89"/>
    </row>
    <row r="11" spans="3:12">
      <c r="C11" s="50"/>
      <c r="D11" s="50"/>
      <c r="E11" s="51"/>
      <c r="F11" s="51"/>
      <c r="G11" s="51"/>
      <c r="H11" s="51"/>
      <c r="I11" s="51"/>
      <c r="J11" s="51"/>
      <c r="K11" s="51"/>
      <c r="L11" s="50"/>
    </row>
    <row r="12" spans="3:12">
      <c r="C12" s="15"/>
      <c r="D12" s="16" t="s">
        <v>0</v>
      </c>
      <c r="E12" s="16" t="s">
        <v>1</v>
      </c>
      <c r="F12" s="16"/>
      <c r="G12" s="17" t="s">
        <v>2</v>
      </c>
      <c r="H12" s="17"/>
      <c r="I12" s="17"/>
      <c r="J12" s="18" t="s">
        <v>3</v>
      </c>
      <c r="K12" s="19"/>
      <c r="L12" s="19"/>
    </row>
    <row r="13" spans="3:12">
      <c r="C13" s="20"/>
      <c r="D13" s="21"/>
      <c r="E13" s="22"/>
      <c r="F13" s="22"/>
      <c r="G13" s="23"/>
      <c r="H13" s="23"/>
      <c r="I13" s="23"/>
      <c r="J13" s="24"/>
      <c r="K13" s="25"/>
      <c r="L13" s="25"/>
    </row>
    <row r="14" spans="3:12">
      <c r="C14" s="20"/>
      <c r="D14" s="21">
        <v>44447</v>
      </c>
      <c r="E14" s="69" t="s">
        <v>204</v>
      </c>
      <c r="F14" s="22"/>
      <c r="G14" s="23" t="s">
        <v>220</v>
      </c>
      <c r="H14" s="23"/>
      <c r="I14" s="23"/>
      <c r="J14" s="24">
        <v>3643.61</v>
      </c>
      <c r="K14" s="25"/>
      <c r="L14" s="25"/>
    </row>
    <row r="15" spans="3:12">
      <c r="C15" s="20"/>
      <c r="D15" s="21">
        <v>44447</v>
      </c>
      <c r="E15" s="69" t="s">
        <v>204</v>
      </c>
      <c r="F15" s="22"/>
      <c r="G15" s="23" t="s">
        <v>221</v>
      </c>
      <c r="H15" s="23"/>
      <c r="I15" s="23"/>
      <c r="J15" s="24">
        <v>1352.4</v>
      </c>
      <c r="K15" s="25"/>
      <c r="L15" s="25"/>
    </row>
    <row r="16" spans="3:12">
      <c r="C16" s="20"/>
      <c r="D16" s="21">
        <v>44452</v>
      </c>
      <c r="E16" s="70" t="s">
        <v>18</v>
      </c>
      <c r="F16" s="22"/>
      <c r="G16" s="23" t="s">
        <v>222</v>
      </c>
      <c r="H16" s="73"/>
      <c r="I16" s="23"/>
      <c r="J16" s="24">
        <v>750</v>
      </c>
      <c r="K16" s="25"/>
      <c r="L16" s="25"/>
    </row>
    <row r="17" spans="3:12">
      <c r="C17" s="20"/>
      <c r="D17" s="21">
        <v>44453</v>
      </c>
      <c r="E17" s="71" t="s">
        <v>133</v>
      </c>
      <c r="F17" s="22"/>
      <c r="G17" s="23" t="s">
        <v>223</v>
      </c>
      <c r="H17" s="73"/>
      <c r="I17" s="23"/>
      <c r="J17" s="24">
        <f>12857.14-573.98</f>
        <v>12283.16</v>
      </c>
      <c r="K17" s="25"/>
      <c r="L17" s="25"/>
    </row>
    <row r="18" spans="3:12">
      <c r="C18" s="20"/>
      <c r="D18" s="21">
        <v>44453</v>
      </c>
      <c r="E18" s="70" t="s">
        <v>65</v>
      </c>
      <c r="F18" s="22"/>
      <c r="G18" s="23" t="s">
        <v>224</v>
      </c>
      <c r="H18" s="74"/>
      <c r="I18" s="23"/>
      <c r="J18" s="24">
        <v>5254.46</v>
      </c>
      <c r="K18" s="25"/>
      <c r="L18" s="25"/>
    </row>
    <row r="19" spans="3:12">
      <c r="C19" s="20"/>
      <c r="D19" s="21">
        <v>44453</v>
      </c>
      <c r="E19" s="70" t="s">
        <v>62</v>
      </c>
      <c r="F19" s="22"/>
      <c r="G19" s="23" t="s">
        <v>225</v>
      </c>
      <c r="H19" s="74"/>
      <c r="I19" s="23"/>
      <c r="J19" s="24">
        <v>3000</v>
      </c>
      <c r="K19" s="25"/>
      <c r="L19" s="25"/>
    </row>
    <row r="20" spans="3:12">
      <c r="C20" s="20"/>
      <c r="D20" s="21">
        <v>44453</v>
      </c>
      <c r="E20" s="69" t="s">
        <v>10</v>
      </c>
      <c r="F20" s="22"/>
      <c r="G20" s="23" t="s">
        <v>226</v>
      </c>
      <c r="H20" s="67"/>
      <c r="I20" s="23"/>
      <c r="J20" s="24">
        <v>960.97</v>
      </c>
      <c r="K20" s="25"/>
      <c r="L20" s="25"/>
    </row>
    <row r="21" spans="3:12">
      <c r="C21" s="20"/>
      <c r="D21" s="21">
        <v>44453</v>
      </c>
      <c r="E21" s="69" t="s">
        <v>58</v>
      </c>
      <c r="F21" s="22"/>
      <c r="G21" s="23" t="s">
        <v>241</v>
      </c>
      <c r="H21" s="23"/>
      <c r="I21" s="23"/>
      <c r="J21" s="24">
        <v>17626.34</v>
      </c>
      <c r="K21" s="25"/>
      <c r="L21" s="25"/>
    </row>
    <row r="22" spans="3:12">
      <c r="C22" s="20"/>
      <c r="D22" s="21">
        <v>44455</v>
      </c>
      <c r="E22" s="70" t="s">
        <v>4</v>
      </c>
      <c r="F22" s="22"/>
      <c r="G22" s="23" t="s">
        <v>227</v>
      </c>
      <c r="H22" s="73"/>
      <c r="I22" s="23"/>
      <c r="J22" s="24">
        <v>199</v>
      </c>
      <c r="K22" s="25"/>
      <c r="L22" s="25"/>
    </row>
    <row r="23" spans="3:12">
      <c r="C23" s="20"/>
      <c r="D23" s="21">
        <v>44455</v>
      </c>
      <c r="E23" s="69" t="s">
        <v>205</v>
      </c>
      <c r="F23" s="22"/>
      <c r="G23" s="23" t="s">
        <v>228</v>
      </c>
      <c r="H23" s="67"/>
      <c r="I23" s="23"/>
      <c r="J23" s="24">
        <v>272</v>
      </c>
      <c r="K23" s="25"/>
      <c r="L23" s="25"/>
    </row>
    <row r="24" spans="3:12">
      <c r="C24" s="20"/>
      <c r="D24" s="21">
        <v>44455</v>
      </c>
      <c r="E24" s="69" t="s">
        <v>4</v>
      </c>
      <c r="F24" s="22"/>
      <c r="G24" s="23" t="s">
        <v>229</v>
      </c>
      <c r="H24" s="67"/>
      <c r="I24" s="23"/>
      <c r="J24" s="24">
        <v>354</v>
      </c>
      <c r="K24" s="25"/>
      <c r="L24" s="25"/>
    </row>
    <row r="25" spans="3:12">
      <c r="C25" s="20"/>
      <c r="D25" s="21">
        <v>44455</v>
      </c>
      <c r="E25" s="69" t="s">
        <v>206</v>
      </c>
      <c r="F25" s="22"/>
      <c r="G25" s="72" t="s">
        <v>230</v>
      </c>
      <c r="H25" s="67"/>
      <c r="I25" s="23"/>
      <c r="J25" s="24">
        <v>4764</v>
      </c>
      <c r="K25" s="25"/>
      <c r="L25" s="25"/>
    </row>
    <row r="26" spans="3:12">
      <c r="C26" s="20"/>
      <c r="D26" s="21">
        <v>44459</v>
      </c>
      <c r="E26" s="69" t="s">
        <v>74</v>
      </c>
      <c r="F26" s="22"/>
      <c r="G26" s="75" t="s">
        <v>75</v>
      </c>
      <c r="H26" s="76"/>
      <c r="I26" s="23"/>
      <c r="J26" s="24">
        <v>3152.29</v>
      </c>
      <c r="K26" s="25"/>
      <c r="L26" s="25"/>
    </row>
    <row r="27" spans="3:12">
      <c r="C27" s="20"/>
      <c r="D27" s="21">
        <v>44459</v>
      </c>
      <c r="E27" s="69" t="s">
        <v>4</v>
      </c>
      <c r="F27" s="22"/>
      <c r="G27" s="75" t="s">
        <v>231</v>
      </c>
      <c r="H27" s="67"/>
      <c r="I27" s="23"/>
      <c r="J27" s="24">
        <v>55</v>
      </c>
      <c r="K27" s="25"/>
      <c r="L27" s="25"/>
    </row>
    <row r="28" spans="3:12">
      <c r="C28" s="20"/>
      <c r="D28" s="21">
        <v>44459</v>
      </c>
      <c r="E28" s="69" t="s">
        <v>43</v>
      </c>
      <c r="F28" s="22"/>
      <c r="G28" s="75" t="s">
        <v>232</v>
      </c>
      <c r="H28" s="67"/>
      <c r="I28" s="23"/>
      <c r="J28" s="24">
        <v>1400</v>
      </c>
      <c r="K28" s="25"/>
      <c r="L28" s="25"/>
    </row>
    <row r="29" spans="3:12">
      <c r="C29" s="20"/>
      <c r="D29" s="21">
        <v>44465</v>
      </c>
      <c r="E29" s="69" t="s">
        <v>207</v>
      </c>
      <c r="F29" s="22"/>
      <c r="G29" s="75" t="s">
        <v>233</v>
      </c>
      <c r="H29" s="67"/>
      <c r="I29" s="23"/>
      <c r="J29" s="24">
        <v>600</v>
      </c>
      <c r="K29" s="25"/>
      <c r="L29" s="25"/>
    </row>
    <row r="30" spans="3:12">
      <c r="C30" s="20"/>
      <c r="D30" s="21">
        <v>44465</v>
      </c>
      <c r="E30" s="69" t="s">
        <v>208</v>
      </c>
      <c r="F30" s="22"/>
      <c r="G30" s="75" t="s">
        <v>233</v>
      </c>
      <c r="H30" s="67"/>
      <c r="I30" s="23"/>
      <c r="J30" s="24">
        <v>600</v>
      </c>
      <c r="K30" s="25"/>
      <c r="L30" s="25"/>
    </row>
    <row r="31" spans="3:12">
      <c r="C31" s="20"/>
      <c r="D31" s="21">
        <v>44465</v>
      </c>
      <c r="E31" s="69" t="s">
        <v>209</v>
      </c>
      <c r="F31" s="22"/>
      <c r="G31" s="75" t="s">
        <v>233</v>
      </c>
      <c r="H31" s="67"/>
      <c r="I31" s="23"/>
      <c r="J31" s="24">
        <v>600</v>
      </c>
      <c r="K31" s="25"/>
      <c r="L31" s="25"/>
    </row>
    <row r="32" spans="3:12">
      <c r="C32" s="20"/>
      <c r="D32" s="21">
        <v>44465</v>
      </c>
      <c r="E32" s="69" t="s">
        <v>210</v>
      </c>
      <c r="F32" s="22"/>
      <c r="G32" s="75" t="s">
        <v>233</v>
      </c>
      <c r="H32" s="67"/>
      <c r="I32" s="23"/>
      <c r="J32" s="24">
        <v>600</v>
      </c>
      <c r="K32" s="25"/>
      <c r="L32" s="25"/>
    </row>
    <row r="33" spans="3:12">
      <c r="C33" s="20"/>
      <c r="D33" s="21">
        <v>44465</v>
      </c>
      <c r="E33" s="69" t="s">
        <v>211</v>
      </c>
      <c r="F33" s="22"/>
      <c r="G33" s="75" t="s">
        <v>233</v>
      </c>
      <c r="H33" s="67"/>
      <c r="I33" s="23"/>
      <c r="J33" s="24">
        <v>600</v>
      </c>
      <c r="K33" s="25"/>
      <c r="L33" s="25"/>
    </row>
    <row r="34" spans="3:12">
      <c r="C34" s="20"/>
      <c r="D34" s="21">
        <v>44465</v>
      </c>
      <c r="E34" s="71" t="s">
        <v>84</v>
      </c>
      <c r="F34" s="22"/>
      <c r="G34" s="71" t="s">
        <v>234</v>
      </c>
      <c r="H34" s="76"/>
      <c r="I34" s="23"/>
      <c r="J34" s="24">
        <v>6913.03</v>
      </c>
      <c r="K34" s="25"/>
      <c r="L34" s="25"/>
    </row>
    <row r="35" spans="3:12">
      <c r="C35" s="20"/>
      <c r="D35" s="21">
        <v>44466</v>
      </c>
      <c r="E35" s="71" t="s">
        <v>212</v>
      </c>
      <c r="F35" s="22"/>
      <c r="G35" s="71" t="s">
        <v>235</v>
      </c>
      <c r="H35" s="67"/>
      <c r="I35" s="23"/>
      <c r="J35" s="24">
        <f>13500-602.68</f>
        <v>12897.32</v>
      </c>
      <c r="K35" s="25"/>
      <c r="L35" s="25"/>
    </row>
    <row r="36" spans="3:12">
      <c r="C36" s="20"/>
      <c r="D36" s="21">
        <v>44466</v>
      </c>
      <c r="E36" s="70" t="s">
        <v>213</v>
      </c>
      <c r="F36" s="22"/>
      <c r="G36" s="75" t="s">
        <v>233</v>
      </c>
      <c r="H36" s="77"/>
      <c r="I36" s="23"/>
      <c r="J36" s="24">
        <v>600</v>
      </c>
      <c r="K36" s="25"/>
      <c r="L36" s="25"/>
    </row>
    <row r="37" spans="3:12">
      <c r="C37" s="20"/>
      <c r="D37" s="21">
        <v>44466</v>
      </c>
      <c r="E37" s="72" t="s">
        <v>214</v>
      </c>
      <c r="F37" s="22"/>
      <c r="G37" s="75" t="s">
        <v>233</v>
      </c>
      <c r="H37" s="78"/>
      <c r="I37" s="23"/>
      <c r="J37" s="24">
        <v>600</v>
      </c>
      <c r="K37" s="25"/>
      <c r="L37" s="25"/>
    </row>
    <row r="38" spans="3:12">
      <c r="C38" s="20"/>
      <c r="D38" s="21">
        <v>44466</v>
      </c>
      <c r="E38" s="72" t="s">
        <v>215</v>
      </c>
      <c r="F38" s="22"/>
      <c r="G38" s="75" t="s">
        <v>233</v>
      </c>
      <c r="H38" s="78"/>
      <c r="I38" s="23"/>
      <c r="J38" s="24">
        <v>600</v>
      </c>
      <c r="K38" s="25"/>
      <c r="L38" s="25"/>
    </row>
    <row r="39" spans="3:12">
      <c r="C39" s="20"/>
      <c r="D39" s="21">
        <v>44466</v>
      </c>
      <c r="E39" s="72" t="s">
        <v>216</v>
      </c>
      <c r="F39" s="22"/>
      <c r="G39" s="75" t="s">
        <v>233</v>
      </c>
      <c r="H39" s="78"/>
      <c r="I39" s="23"/>
      <c r="J39" s="24">
        <v>600</v>
      </c>
      <c r="K39" s="25"/>
      <c r="L39" s="25"/>
    </row>
    <row r="40" spans="3:12">
      <c r="C40" s="20"/>
      <c r="D40" s="21">
        <v>44466</v>
      </c>
      <c r="E40" s="71" t="s">
        <v>217</v>
      </c>
      <c r="F40" s="22"/>
      <c r="G40" s="75" t="s">
        <v>233</v>
      </c>
      <c r="H40" s="76"/>
      <c r="I40" s="23"/>
      <c r="J40" s="24">
        <v>600</v>
      </c>
      <c r="K40" s="25"/>
      <c r="L40" s="25"/>
    </row>
    <row r="41" spans="3:12">
      <c r="C41" s="20"/>
      <c r="D41" s="21">
        <v>44466</v>
      </c>
      <c r="E41" s="71" t="s">
        <v>65</v>
      </c>
      <c r="F41" s="22"/>
      <c r="G41" s="72" t="s">
        <v>236</v>
      </c>
      <c r="H41" s="76"/>
      <c r="I41" s="23"/>
      <c r="J41" s="24">
        <v>5254.46</v>
      </c>
      <c r="K41" s="25"/>
      <c r="L41" s="25"/>
    </row>
    <row r="42" spans="3:12">
      <c r="C42" s="20"/>
      <c r="D42" s="21">
        <v>44466</v>
      </c>
      <c r="E42" s="71" t="s">
        <v>62</v>
      </c>
      <c r="F42" s="22"/>
      <c r="G42" s="71" t="s">
        <v>237</v>
      </c>
      <c r="H42" s="76"/>
      <c r="I42" s="23"/>
      <c r="J42" s="24">
        <v>3000</v>
      </c>
      <c r="K42" s="25"/>
      <c r="L42" s="25"/>
    </row>
    <row r="43" spans="3:12">
      <c r="C43" s="20"/>
      <c r="D43" s="21">
        <v>44466</v>
      </c>
      <c r="E43" s="70" t="s">
        <v>12</v>
      </c>
      <c r="F43" s="22"/>
      <c r="G43" s="72" t="s">
        <v>238</v>
      </c>
      <c r="H43" s="77"/>
      <c r="I43" s="23"/>
      <c r="J43" s="24">
        <v>4500</v>
      </c>
      <c r="K43" s="25"/>
      <c r="L43" s="25"/>
    </row>
    <row r="44" spans="3:12">
      <c r="C44" s="20"/>
      <c r="D44" s="21">
        <v>44466</v>
      </c>
      <c r="E44" s="70" t="s">
        <v>58</v>
      </c>
      <c r="F44" s="22"/>
      <c r="G44" s="71" t="s">
        <v>241</v>
      </c>
      <c r="H44" s="71"/>
      <c r="I44" s="23"/>
      <c r="J44" s="24">
        <v>17626.34</v>
      </c>
      <c r="K44" s="25"/>
      <c r="L44" s="25"/>
    </row>
    <row r="45" spans="3:12">
      <c r="C45" s="20"/>
      <c r="D45" s="21">
        <v>44467</v>
      </c>
      <c r="E45" s="72" t="s">
        <v>218</v>
      </c>
      <c r="F45" s="22"/>
      <c r="G45" s="77" t="s">
        <v>239</v>
      </c>
      <c r="H45" s="77"/>
      <c r="I45" s="23"/>
      <c r="J45" s="24">
        <v>7649</v>
      </c>
      <c r="K45" s="25"/>
      <c r="L45" s="25"/>
    </row>
    <row r="46" spans="3:12">
      <c r="C46" s="20"/>
      <c r="D46" s="21">
        <v>44467</v>
      </c>
      <c r="E46" s="70" t="s">
        <v>219</v>
      </c>
      <c r="F46" s="22"/>
      <c r="G46" s="77" t="s">
        <v>240</v>
      </c>
      <c r="H46" s="77"/>
      <c r="I46" s="23"/>
      <c r="J46" s="24">
        <v>6800</v>
      </c>
      <c r="K46" s="25"/>
      <c r="L46" s="25"/>
    </row>
    <row r="47" spans="3:12">
      <c r="C47" s="20"/>
      <c r="D47" s="21">
        <v>44469</v>
      </c>
      <c r="E47" s="70" t="s">
        <v>74</v>
      </c>
      <c r="F47" s="22"/>
      <c r="G47" s="79" t="s">
        <v>75</v>
      </c>
      <c r="H47" s="77"/>
      <c r="I47" s="23"/>
      <c r="J47" s="24">
        <v>2175.3000000000002</v>
      </c>
      <c r="K47" s="25"/>
      <c r="L47" s="25"/>
    </row>
    <row r="48" spans="3:12">
      <c r="C48" s="20"/>
      <c r="D48" s="21"/>
      <c r="E48" s="22"/>
      <c r="F48" s="22"/>
      <c r="G48" s="23"/>
      <c r="H48" s="23"/>
      <c r="I48" s="23"/>
      <c r="J48" s="24"/>
      <c r="K48" s="25"/>
      <c r="L48" s="25"/>
    </row>
    <row r="49" spans="3:12">
      <c r="C49" s="20"/>
      <c r="D49" s="21"/>
      <c r="E49" s="22"/>
      <c r="F49" s="22"/>
      <c r="G49" s="23"/>
      <c r="H49" s="23"/>
      <c r="I49" s="23"/>
      <c r="J49" s="24"/>
      <c r="K49" s="25"/>
      <c r="L49" s="25"/>
    </row>
    <row r="50" spans="3:12">
      <c r="C50" s="20"/>
      <c r="D50" s="21"/>
      <c r="E50" s="22"/>
      <c r="F50" s="22"/>
      <c r="G50" s="23"/>
      <c r="H50" s="23"/>
      <c r="I50" s="23"/>
      <c r="J50" s="24"/>
      <c r="K50" s="25"/>
      <c r="L50" s="25"/>
    </row>
    <row r="51" spans="3:12">
      <c r="C51" s="27"/>
      <c r="D51" s="28"/>
      <c r="E51" s="29"/>
      <c r="F51" s="29"/>
      <c r="G51" s="29"/>
      <c r="H51" s="29"/>
      <c r="I51" s="29"/>
      <c r="J51" s="30"/>
      <c r="K51" s="31"/>
      <c r="L51" s="25"/>
    </row>
    <row r="52" spans="3:12">
      <c r="C52" s="20"/>
      <c r="D52" s="26"/>
      <c r="E52" s="22"/>
      <c r="F52" s="32" t="s">
        <v>6</v>
      </c>
      <c r="G52" s="22"/>
      <c r="H52" s="22"/>
      <c r="I52" s="22"/>
      <c r="J52" s="33">
        <f>SUM(J13:J50)</f>
        <v>127882.68000000001</v>
      </c>
      <c r="K52" s="25"/>
      <c r="L52" s="25"/>
    </row>
    <row r="53" spans="3:12">
      <c r="C53" s="34"/>
      <c r="D53" s="35"/>
      <c r="E53" s="35"/>
      <c r="F53" s="36"/>
      <c r="G53" s="36"/>
      <c r="H53" s="36"/>
      <c r="I53" s="36"/>
      <c r="J53" s="37"/>
      <c r="K53" s="38"/>
      <c r="L53" s="25"/>
    </row>
    <row r="54" spans="3:12">
      <c r="C54" s="27"/>
      <c r="D54" s="28"/>
      <c r="E54" s="29"/>
      <c r="F54" s="29"/>
      <c r="G54" s="29"/>
      <c r="H54" s="29"/>
      <c r="I54" s="29"/>
      <c r="J54" s="29"/>
      <c r="K54" s="30"/>
      <c r="L54" s="31"/>
    </row>
    <row r="55" spans="3:12">
      <c r="C55" s="20"/>
      <c r="D55" s="52"/>
      <c r="E55" s="53"/>
      <c r="F55" s="54"/>
      <c r="G55" s="53"/>
      <c r="H55" s="53"/>
      <c r="I55" s="53"/>
      <c r="J55" s="53"/>
      <c r="K55" s="55"/>
      <c r="L55" s="56"/>
    </row>
    <row r="56" spans="3:12">
      <c r="C56" s="57"/>
      <c r="D56" s="1"/>
      <c r="E56" s="1"/>
      <c r="F56" s="1"/>
      <c r="G56" s="1"/>
      <c r="H56" s="1"/>
      <c r="I56" s="1"/>
      <c r="J56" s="1"/>
    </row>
    <row r="57" spans="3:12">
      <c r="D57" s="88" t="s">
        <v>7</v>
      </c>
      <c r="E57" s="89"/>
      <c r="F57" s="89"/>
      <c r="G57" s="89"/>
      <c r="H57" s="89"/>
      <c r="I57" s="89"/>
      <c r="J57" s="89"/>
      <c r="K57" s="89"/>
      <c r="L57" s="89"/>
    </row>
    <row r="58" spans="3:12">
      <c r="D58" s="88" t="s">
        <v>8</v>
      </c>
      <c r="E58" s="89"/>
      <c r="F58" s="89"/>
      <c r="G58" s="89"/>
      <c r="H58" s="89"/>
      <c r="I58" s="89"/>
      <c r="J58" s="89"/>
      <c r="K58" s="89"/>
      <c r="L58" s="89"/>
    </row>
  </sheetData>
  <mergeCells count="3">
    <mergeCell ref="C10:L10"/>
    <mergeCell ref="D57:L57"/>
    <mergeCell ref="D58:L58"/>
  </mergeCells>
  <pageMargins left="0.7" right="0.7" top="0.75" bottom="0.75" header="0.3" footer="0.3"/>
  <pageSetup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club de caza</dc:creator>
  <cp:lastModifiedBy>Vivi</cp:lastModifiedBy>
  <cp:lastPrinted>2022-01-22T17:41:36Z</cp:lastPrinted>
  <dcterms:created xsi:type="dcterms:W3CDTF">2008-09-11T04:47:20Z</dcterms:created>
  <dcterms:modified xsi:type="dcterms:W3CDTF">2022-01-22T17:42:36Z</dcterms:modified>
</cp:coreProperties>
</file>